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mtnwfs102\FSMaipu\DNGFF\SILSAT\2024\Publicaciones Web\01 - Enero 24\Compensación por Linea\"/>
    </mc:Choice>
  </mc:AlternateContent>
  <xr:revisionPtr revIDLastSave="0" documentId="13_ncr:1_{B1CC15E2-2673-41FF-9864-90B0E500F462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Enero" sheetId="5" r:id="rId1"/>
  </sheets>
  <definedNames>
    <definedName name="_xlnm._FilterDatabase" localSheetId="0" hidden="1">Enero!$A$7:$S$406</definedName>
    <definedName name="_xlnm.Print_Area" localSheetId="0">Enero!$A$1:$S$406</definedName>
    <definedName name="_xlnm.Print_Titles" localSheetId="0">Enero!$6:$7</definedName>
  </definedNames>
  <calcPr calcId="191029"/>
</workbook>
</file>

<file path=xl/calcChain.xml><?xml version="1.0" encoding="utf-8"?>
<calcChain xmlns="http://schemas.openxmlformats.org/spreadsheetml/2006/main">
  <c r="L3" i="5" l="1"/>
  <c r="L406" i="5" l="1"/>
  <c r="O406" i="5"/>
  <c r="M406" i="5" l="1"/>
  <c r="N406" i="5"/>
  <c r="H406" i="5"/>
  <c r="G406" i="5"/>
  <c r="I406" i="5"/>
  <c r="R406" i="5"/>
  <c r="Q406" i="5"/>
  <c r="P406" i="5"/>
  <c r="K406" i="5" l="1"/>
  <c r="J406" i="5" l="1"/>
  <c r="L2" i="5" l="1"/>
  <c r="L4" i="5"/>
  <c r="S344" i="5" l="1"/>
  <c r="S211" i="5" l="1"/>
  <c r="S324" i="5"/>
  <c r="S404" i="5"/>
  <c r="S343" i="5"/>
  <c r="S307" i="5"/>
  <c r="S377" i="5"/>
  <c r="S23" i="5"/>
  <c r="S301" i="5"/>
  <c r="S347" i="5"/>
  <c r="S375" i="5"/>
  <c r="S263" i="5"/>
  <c r="S200" i="5"/>
  <c r="S371" i="5"/>
  <c r="S286" i="5"/>
  <c r="S341" i="5"/>
  <c r="S272" i="5"/>
  <c r="S295" i="5"/>
  <c r="S274" i="5"/>
  <c r="S306" i="5"/>
  <c r="S278" i="5"/>
  <c r="S280" i="5"/>
  <c r="S387" i="5"/>
  <c r="S328" i="5"/>
  <c r="S338" i="5"/>
  <c r="S289" i="5"/>
  <c r="S380" i="5"/>
  <c r="S391" i="5"/>
  <c r="S383" i="5"/>
  <c r="S318" i="5"/>
  <c r="S374" i="5"/>
  <c r="S362" i="5"/>
  <c r="S345" i="5"/>
  <c r="S379" i="5"/>
  <c r="S337" i="5"/>
  <c r="S296" i="5"/>
  <c r="S342" i="5"/>
  <c r="S370" i="5"/>
  <c r="S398" i="5"/>
  <c r="S322" i="5"/>
  <c r="S279" i="5"/>
  <c r="S269" i="5"/>
  <c r="S285" i="5"/>
  <c r="S352" i="5"/>
  <c r="S302" i="5"/>
  <c r="S268" i="5"/>
  <c r="S336" i="5"/>
  <c r="S401" i="5"/>
  <c r="S197" i="5"/>
  <c r="S319" i="5"/>
  <c r="S11" i="5"/>
  <c r="S212" i="5"/>
  <c r="S284" i="5"/>
  <c r="S372" i="5"/>
  <c r="S283" i="5"/>
  <c r="S262" i="5"/>
  <c r="S143" i="5"/>
  <c r="S382" i="5"/>
  <c r="S368" i="5"/>
  <c r="S369" i="5"/>
  <c r="S155" i="5"/>
  <c r="S141" i="5"/>
  <c r="S281" i="5"/>
  <c r="S334" i="5"/>
  <c r="S373" i="5"/>
  <c r="S339" i="5"/>
  <c r="S333" i="5"/>
  <c r="S316" i="5"/>
  <c r="S271" i="5"/>
  <c r="S357" i="5"/>
  <c r="S329" i="5"/>
  <c r="S180" i="5"/>
  <c r="S241" i="5"/>
  <c r="S386" i="5"/>
  <c r="S330" i="5"/>
  <c r="S393" i="5"/>
  <c r="S348" i="5"/>
  <c r="S321" i="5"/>
  <c r="S392" i="5"/>
  <c r="S317" i="5"/>
  <c r="S275" i="5"/>
  <c r="S331" i="5"/>
  <c r="S364" i="5"/>
  <c r="S315" i="5"/>
  <c r="S297" i="5"/>
  <c r="S335" i="5"/>
  <c r="S327" i="5"/>
  <c r="S396" i="5"/>
  <c r="S384" i="5"/>
  <c r="S400" i="5"/>
  <c r="S313" i="5"/>
  <c r="S270" i="5"/>
  <c r="S378" i="5"/>
  <c r="S291" i="5"/>
  <c r="S154" i="5"/>
  <c r="S299" i="5"/>
  <c r="S38" i="5"/>
  <c r="S355" i="5"/>
  <c r="S312" i="5"/>
  <c r="S320" i="5"/>
  <c r="S350" i="5"/>
  <c r="S311" i="5"/>
  <c r="S276" i="5"/>
  <c r="S385" i="5"/>
  <c r="S314" i="5"/>
  <c r="S389" i="5"/>
  <c r="S178" i="5"/>
  <c r="S98" i="5"/>
  <c r="S305" i="5"/>
  <c r="S304" i="5"/>
  <c r="S310" i="5"/>
  <c r="S213" i="5"/>
  <c r="S399" i="5"/>
  <c r="S361" i="5"/>
  <c r="S140" i="5"/>
  <c r="S196" i="5"/>
  <c r="S340" i="5"/>
  <c r="S273" i="5"/>
  <c r="S277" i="5"/>
  <c r="S303" i="5"/>
  <c r="S323" i="5"/>
  <c r="S142" i="5"/>
  <c r="S300" i="5"/>
  <c r="S290" i="5"/>
  <c r="S367" i="5"/>
  <c r="S403" i="5"/>
  <c r="S376" i="5"/>
  <c r="S365" i="5"/>
  <c r="S349" i="5"/>
  <c r="S351" i="5"/>
  <c r="S388" i="5"/>
  <c r="S363" i="5"/>
  <c r="S198" i="5"/>
  <c r="S390" i="5"/>
  <c r="S282" i="5"/>
  <c r="S179" i="5"/>
  <c r="S381" i="5"/>
  <c r="S360" i="5"/>
  <c r="S346" i="5"/>
  <c r="S265" i="5"/>
  <c r="S366" i="5"/>
  <c r="S358" i="5"/>
  <c r="S395" i="5"/>
  <c r="S356" i="5"/>
  <c r="S394" i="5"/>
  <c r="S332" i="5"/>
  <c r="S402" i="5"/>
  <c r="S353" i="5"/>
  <c r="S405" i="5"/>
  <c r="S397" i="5"/>
  <c r="S326" i="5"/>
  <c r="S354" i="5"/>
  <c r="S292" i="5"/>
  <c r="S325" i="5"/>
  <c r="S261" i="5" l="1"/>
  <c r="S288" i="5"/>
  <c r="S217" i="5" l="1"/>
  <c r="S177" i="5"/>
  <c r="S54" i="5"/>
  <c r="S89" i="5"/>
  <c r="S199" i="5"/>
  <c r="S175" i="5"/>
  <c r="S82" i="5"/>
  <c r="S35" i="5"/>
  <c r="S32" i="5"/>
  <c r="S223" i="5"/>
  <c r="S19" i="5"/>
  <c r="S81" i="5"/>
  <c r="S188" i="5"/>
  <c r="S20" i="5"/>
  <c r="S126" i="5"/>
  <c r="S163" i="5"/>
  <c r="S162" i="5"/>
  <c r="S191" i="5"/>
  <c r="S134" i="5"/>
  <c r="S21" i="5"/>
  <c r="S24" i="5"/>
  <c r="S15" i="5"/>
  <c r="S36" i="5"/>
  <c r="S45" i="5"/>
  <c r="S224" i="5"/>
  <c r="S166" i="5"/>
  <c r="S55" i="5"/>
  <c r="S129" i="5"/>
  <c r="S118" i="5"/>
  <c r="S9" i="5"/>
  <c r="S80" i="5"/>
  <c r="S171" i="5"/>
  <c r="S49" i="5"/>
  <c r="S248" i="5"/>
  <c r="S225" i="5"/>
  <c r="S226" i="5"/>
  <c r="S244" i="5"/>
  <c r="S247" i="5"/>
  <c r="S135" i="5"/>
  <c r="S249" i="5"/>
  <c r="S22" i="5"/>
  <c r="S56" i="5"/>
  <c r="S117" i="5"/>
  <c r="S186" i="5"/>
  <c r="S16" i="5"/>
  <c r="S31" i="5"/>
  <c r="S150" i="5"/>
  <c r="S246" i="5"/>
  <c r="S57" i="5"/>
  <c r="S203" i="5"/>
  <c r="S227" i="5"/>
  <c r="S34" i="5"/>
  <c r="S245" i="5"/>
  <c r="S18" i="5"/>
  <c r="S232" i="5"/>
  <c r="S228" i="5"/>
  <c r="S48" i="5"/>
  <c r="S229" i="5"/>
  <c r="S152" i="5"/>
  <c r="S230" i="5"/>
  <c r="S176" i="5"/>
  <c r="S10" i="5"/>
  <c r="S174" i="5"/>
  <c r="S157" i="5"/>
  <c r="S148" i="5"/>
  <c r="S153" i="5"/>
  <c r="S17" i="5"/>
  <c r="S165" i="5"/>
  <c r="S173" i="5"/>
  <c r="S125" i="5"/>
  <c r="S167" i="5"/>
  <c r="S146" i="5"/>
  <c r="S63" i="5"/>
  <c r="S187" i="5"/>
  <c r="S50" i="5" l="1"/>
  <c r="S359" i="5"/>
  <c r="S308" i="5"/>
  <c r="S266" i="5"/>
  <c r="S264" i="5"/>
  <c r="S202" i="5"/>
  <c r="S267" i="5"/>
  <c r="S294" i="5"/>
  <c r="S298" i="5"/>
  <c r="S293" i="5"/>
  <c r="S287" i="5"/>
  <c r="S309" i="5"/>
  <c r="S8" i="5" l="1"/>
  <c r="S184" i="5" l="1"/>
  <c r="S97" i="5"/>
  <c r="S77" i="5"/>
  <c r="S72" i="5"/>
  <c r="S79" i="5"/>
  <c r="S109" i="5"/>
  <c r="S144" i="5"/>
  <c r="S102" i="5"/>
  <c r="S87" i="5"/>
  <c r="S71" i="5"/>
  <c r="S67" i="5"/>
  <c r="S161" i="5"/>
  <c r="S14" i="5"/>
  <c r="S99" i="5"/>
  <c r="S168" i="5"/>
  <c r="S119" i="5"/>
  <c r="S86" i="5"/>
  <c r="S130" i="5"/>
  <c r="S104" i="5"/>
  <c r="S218" i="5"/>
  <c r="S231" i="5"/>
  <c r="S222" i="5"/>
  <c r="S37" i="5"/>
  <c r="S206" i="5"/>
  <c r="S133" i="5"/>
  <c r="S205" i="5"/>
  <c r="S183" i="5"/>
  <c r="S145" i="5"/>
  <c r="S66" i="5"/>
  <c r="S215" i="5"/>
  <c r="S43" i="5"/>
  <c r="S113" i="5"/>
  <c r="S132" i="5"/>
  <c r="S115" i="5"/>
  <c r="S128" i="5"/>
  <c r="S42" i="5" l="1"/>
  <c r="S185" i="5"/>
  <c r="S53" i="5"/>
  <c r="S74" i="5"/>
  <c r="S58" i="5"/>
  <c r="S91" i="5"/>
  <c r="S156" i="5"/>
  <c r="S88" i="5"/>
  <c r="S137" i="5"/>
  <c r="S83" i="5"/>
  <c r="S122" i="5"/>
  <c r="S70" i="5"/>
  <c r="S108" i="5"/>
  <c r="S121" i="5"/>
  <c r="S131" i="5"/>
  <c r="S103" i="5"/>
  <c r="S158" i="5"/>
  <c r="S221" i="5"/>
  <c r="S124" i="5"/>
  <c r="S73" i="5"/>
  <c r="S52" i="5"/>
  <c r="S90" i="5"/>
  <c r="S201" i="5"/>
  <c r="S33" i="5"/>
  <c r="S219" i="5"/>
  <c r="S160" i="5"/>
  <c r="S101" i="5"/>
  <c r="S68" i="5"/>
  <c r="S259" i="5"/>
  <c r="S110" i="5"/>
  <c r="S41" i="5"/>
  <c r="S239" i="5"/>
  <c r="S220" i="5"/>
  <c r="S39" i="5"/>
  <c r="S235" i="5"/>
  <c r="S233" i="5"/>
  <c r="S85" i="5"/>
  <c r="S116" i="5"/>
  <c r="S169" i="5"/>
  <c r="S251" i="5"/>
  <c r="S123" i="5"/>
  <c r="S30" i="5"/>
  <c r="S136" i="5"/>
  <c r="S234" i="5"/>
  <c r="S26" i="5"/>
  <c r="S114" i="5"/>
  <c r="S69" i="5"/>
  <c r="S27" i="5"/>
  <c r="S240" i="5"/>
  <c r="S204" i="5"/>
  <c r="S189" i="5"/>
  <c r="S78" i="5"/>
  <c r="S192" i="5"/>
  <c r="S190" i="5"/>
  <c r="S100" i="5"/>
  <c r="S214" i="5"/>
  <c r="S40" i="5"/>
  <c r="S29" i="5"/>
  <c r="S170" i="5"/>
  <c r="S120" i="5"/>
  <c r="S138" i="5"/>
  <c r="S76" i="5"/>
  <c r="S64" i="5"/>
  <c r="S164" i="5"/>
  <c r="S65" i="5"/>
  <c r="S149" i="5"/>
  <c r="S51" i="5"/>
  <c r="S44" i="5"/>
  <c r="S84" i="5"/>
  <c r="S59" i="5"/>
  <c r="S28" i="5"/>
  <c r="S96" i="5"/>
  <c r="S256" i="5"/>
  <c r="S252" i="5"/>
  <c r="S253" i="5"/>
  <c r="S258" i="5"/>
  <c r="S254" i="5"/>
  <c r="S257" i="5"/>
  <c r="S13" i="5" l="1"/>
  <c r="S95" i="5"/>
  <c r="S111" i="5"/>
  <c r="S47" i="5"/>
  <c r="S94" i="5"/>
  <c r="S236" i="5"/>
  <c r="S207" i="5"/>
  <c r="S194" i="5"/>
  <c r="S105" i="5"/>
  <c r="S216" i="5"/>
  <c r="S237" i="5"/>
  <c r="S62" i="5"/>
  <c r="S147" i="5"/>
  <c r="S243" i="5"/>
  <c r="S210" i="5"/>
  <c r="S112" i="5"/>
  <c r="S159" i="5"/>
  <c r="S127" i="5"/>
  <c r="S182" i="5"/>
  <c r="S172" i="5"/>
  <c r="S139" i="5"/>
  <c r="S106" i="5"/>
  <c r="S208" i="5"/>
  <c r="S107" i="5"/>
  <c r="S260" i="5"/>
  <c r="S209" i="5"/>
  <c r="S255" i="5"/>
  <c r="S75" i="5"/>
  <c r="S93" i="5"/>
  <c r="S181" i="5"/>
  <c r="S238" i="5"/>
  <c r="S195" i="5"/>
  <c r="S92" i="5"/>
  <c r="S61" i="5"/>
  <c r="S250" i="5"/>
  <c r="S46" i="5"/>
  <c r="S193" i="5"/>
  <c r="S242" i="5"/>
  <c r="S60" i="5" l="1"/>
  <c r="S12" i="5"/>
  <c r="S25" i="5"/>
  <c r="S151" i="5" l="1"/>
  <c r="S406" i="5" s="1"/>
</calcChain>
</file>

<file path=xl/sharedStrings.xml><?xml version="1.0" encoding="utf-8"?>
<sst xmlns="http://schemas.openxmlformats.org/spreadsheetml/2006/main" count="2409" uniqueCount="786">
  <si>
    <t>PROVINCIA</t>
  </si>
  <si>
    <t>MUNICIPIO</t>
  </si>
  <si>
    <t>CUIT</t>
  </si>
  <si>
    <t>RAZON SOCIAL</t>
  </si>
  <si>
    <t>LINEA</t>
  </si>
  <si>
    <t>BUENOS AIRES</t>
  </si>
  <si>
    <t>ALMIRANTE BROWN</t>
  </si>
  <si>
    <t>30-54563704-5</t>
  </si>
  <si>
    <t>EMPRESA SAN VICENTE S. A. DE TRANSPORTES</t>
  </si>
  <si>
    <t>30-64701983-4</t>
  </si>
  <si>
    <t>TRANSPORTE DEL SUR SRL</t>
  </si>
  <si>
    <t>AB515</t>
  </si>
  <si>
    <t>30-68586179-4</t>
  </si>
  <si>
    <t>EMPRESA 501 S.A.</t>
  </si>
  <si>
    <t>AB501</t>
  </si>
  <si>
    <t>33-54634565-9</t>
  </si>
  <si>
    <t>EXPRESO VILLA GALICIA SAN JOSE S.A.</t>
  </si>
  <si>
    <t>AB510</t>
  </si>
  <si>
    <t>33-54661071-9</t>
  </si>
  <si>
    <t>GENERAL TOMAS GUIDO S.A.C.I.F.</t>
  </si>
  <si>
    <t>AB514</t>
  </si>
  <si>
    <t>AVELLANEDA</t>
  </si>
  <si>
    <t>AV570</t>
  </si>
  <si>
    <t>BERAZATEGUI</t>
  </si>
  <si>
    <t>30-52276217-9</t>
  </si>
  <si>
    <t>MICRO OMNIBUS QUILMES SA COM IND Y FINANC</t>
  </si>
  <si>
    <t>BE603</t>
  </si>
  <si>
    <t>BE619</t>
  </si>
  <si>
    <t>BRANDSEN</t>
  </si>
  <si>
    <t>30-70986951-1</t>
  </si>
  <si>
    <t>EMPRESA DE TRANSPORTE SANTA RITA S.R.L.</t>
  </si>
  <si>
    <t>BR500</t>
  </si>
  <si>
    <t>CAMPANA</t>
  </si>
  <si>
    <t>30-69225833-5</t>
  </si>
  <si>
    <t>MICRO OMNIBUS TIGRE S.A.</t>
  </si>
  <si>
    <t>CA505</t>
  </si>
  <si>
    <t>30-71158328-5</t>
  </si>
  <si>
    <t>COOPERATIVA DE TRABAJO 6 DE JULIO LIMITADA</t>
  </si>
  <si>
    <t>CAÑUELAS</t>
  </si>
  <si>
    <t>30-54632033-9</t>
  </si>
  <si>
    <t>LINEA EXPRESO LINIERS S.A.</t>
  </si>
  <si>
    <t>CÑ502</t>
  </si>
  <si>
    <t>ESCOBAR</t>
  </si>
  <si>
    <t>30-54653274-3</t>
  </si>
  <si>
    <t>COMPAÑIA LA ISLEÑA S.R.L.</t>
  </si>
  <si>
    <t>ES504B</t>
  </si>
  <si>
    <t>ES507</t>
  </si>
  <si>
    <t>30-68679471-3</t>
  </si>
  <si>
    <t>LINEA SESENTA S.A.</t>
  </si>
  <si>
    <t>ES503</t>
  </si>
  <si>
    <t>ES509</t>
  </si>
  <si>
    <t>ES505</t>
  </si>
  <si>
    <t>ES506</t>
  </si>
  <si>
    <t>ES508</t>
  </si>
  <si>
    <t>ES511</t>
  </si>
  <si>
    <t>ES513</t>
  </si>
  <si>
    <t>ESTEBAN ECHEVERRIA</t>
  </si>
  <si>
    <t>30-54633296-5</t>
  </si>
  <si>
    <t>EMPRESA MONTE GRANDE S.A. LINEA 501</t>
  </si>
  <si>
    <t>EE501</t>
  </si>
  <si>
    <t>EXALTACION DE LA CRUZ</t>
  </si>
  <si>
    <t>30-70790289-9</t>
  </si>
  <si>
    <t>RUTA BUS SA</t>
  </si>
  <si>
    <t>EC501</t>
  </si>
  <si>
    <t>EZEIZA</t>
  </si>
  <si>
    <t>30-69305982-4</t>
  </si>
  <si>
    <t>EMPRESA J.M. EZEIZA S.R.L.</t>
  </si>
  <si>
    <t>EZ518</t>
  </si>
  <si>
    <t>FLORENCIO VARELA</t>
  </si>
  <si>
    <t>30-54622889-0</t>
  </si>
  <si>
    <t>MICRO OMNIBUS PRIMERA JUNTA S.A.</t>
  </si>
  <si>
    <t>FV501</t>
  </si>
  <si>
    <t>FV504</t>
  </si>
  <si>
    <t>30-54669877-3</t>
  </si>
  <si>
    <t>COMPANIA MICROOMNIBUS LA COLORADA SACI</t>
  </si>
  <si>
    <t>FV505</t>
  </si>
  <si>
    <t>33-56815582-9</t>
  </si>
  <si>
    <t>TRANSPORTES SAN JUAN BAUTISTA SA</t>
  </si>
  <si>
    <t>FV500</t>
  </si>
  <si>
    <t>FV503</t>
  </si>
  <si>
    <t>FV506</t>
  </si>
  <si>
    <t>FV507</t>
  </si>
  <si>
    <t>FV508</t>
  </si>
  <si>
    <t>FV509</t>
  </si>
  <si>
    <t>FV511</t>
  </si>
  <si>
    <t>FV512</t>
  </si>
  <si>
    <t>GENERAL RODRIGUEZ</t>
  </si>
  <si>
    <t>33-54634954-9</t>
  </si>
  <si>
    <t>TRANSPORTES LA PERLITA S.A.</t>
  </si>
  <si>
    <t>GR500</t>
  </si>
  <si>
    <t>GENERAL SAN MARTIN</t>
  </si>
  <si>
    <t>SM670</t>
  </si>
  <si>
    <t>JOSE C. PAZ</t>
  </si>
  <si>
    <t>30-54623417-3</t>
  </si>
  <si>
    <t>SARGENTO CABRAL S.A. DE TRANSPORTES</t>
  </si>
  <si>
    <t>JP741A</t>
  </si>
  <si>
    <t>30-65585353-3</t>
  </si>
  <si>
    <t>EMPRESA DE TRANSPORTES EL LITORAL S.A.</t>
  </si>
  <si>
    <t>JP749</t>
  </si>
  <si>
    <t>LA MATANZA</t>
  </si>
  <si>
    <t>30-54622438-0</t>
  </si>
  <si>
    <t>LA CABAÑA S.A.</t>
  </si>
  <si>
    <t>LM624</t>
  </si>
  <si>
    <t>30-54622964-1</t>
  </si>
  <si>
    <t>TRANSPORTE IDEAL SAN JUSTO S.A.</t>
  </si>
  <si>
    <t>LM621</t>
  </si>
  <si>
    <t>30-54625352-6</t>
  </si>
  <si>
    <t>LA VECINAL DE MATANZA SACI DE MICROOMNIBUS</t>
  </si>
  <si>
    <t>LM630</t>
  </si>
  <si>
    <t>30-54641796-0</t>
  </si>
  <si>
    <t>ALMAFUERTE EMPRESA DE TRANSPORTE SACIEI</t>
  </si>
  <si>
    <t>LM622</t>
  </si>
  <si>
    <t>LM628</t>
  </si>
  <si>
    <t>30-68013871-7</t>
  </si>
  <si>
    <t>NUEVO IDEAL S.A.</t>
  </si>
  <si>
    <t>LM620</t>
  </si>
  <si>
    <t>LA PLATA</t>
  </si>
  <si>
    <t>30-54566659-2</t>
  </si>
  <si>
    <t>FUERTE BARRAGAN S A DE TRANSPORTE INDUSTRIAL COMERCIAL INMOBILIARIA Y FINANCIERA</t>
  </si>
  <si>
    <t>LP506</t>
  </si>
  <si>
    <t>30-54624786-0</t>
  </si>
  <si>
    <t>EMPRESA NUEVE DE JULIO SOCIEDAD ANONIMA DE TRANSPORTE</t>
  </si>
  <si>
    <t>LP504</t>
  </si>
  <si>
    <t>LP508</t>
  </si>
  <si>
    <t>LP561</t>
  </si>
  <si>
    <t>30-54625291-0</t>
  </si>
  <si>
    <t>UNION PLATENSE S.R.L.</t>
  </si>
  <si>
    <t>LP501</t>
  </si>
  <si>
    <t>LP502</t>
  </si>
  <si>
    <t>LP520</t>
  </si>
  <si>
    <t>30-70729904-1</t>
  </si>
  <si>
    <t>EXPRESO LA PLATA BUENOS AIRES SA</t>
  </si>
  <si>
    <t>LP518</t>
  </si>
  <si>
    <t>LP53A</t>
  </si>
  <si>
    <t>30-71501182-0</t>
  </si>
  <si>
    <t>MICROEXPRES S.A.</t>
  </si>
  <si>
    <t>LP53B</t>
  </si>
  <si>
    <t>LANUS</t>
  </si>
  <si>
    <t>30-54625451-4</t>
  </si>
  <si>
    <t>COMPAÑIA ANDRADE EMPRESA DE TRANSPORTE DE PASAJEROS S.R.L.</t>
  </si>
  <si>
    <t>LA523</t>
  </si>
  <si>
    <t>30-54641925-4</t>
  </si>
  <si>
    <t>MICRO OMNIBUS AVENIDA S.A.</t>
  </si>
  <si>
    <t>LA520</t>
  </si>
  <si>
    <t>30-57197043-7</t>
  </si>
  <si>
    <t>5 DE AGOSTO SRL</t>
  </si>
  <si>
    <t>LA524</t>
  </si>
  <si>
    <t>30-58039052-4</t>
  </si>
  <si>
    <t>MICROOMNIBUS ESTE S.A.</t>
  </si>
  <si>
    <t>LA521</t>
  </si>
  <si>
    <t>LA526</t>
  </si>
  <si>
    <t>30-70805898-6</t>
  </si>
  <si>
    <t xml:space="preserve">EL URBANO SRL </t>
  </si>
  <si>
    <t>LA522</t>
  </si>
  <si>
    <t>LA527</t>
  </si>
  <si>
    <t>LOBOS</t>
  </si>
  <si>
    <t>33-62854085-9</t>
  </si>
  <si>
    <t>EXPRESO EMPALME LOBOS SRL</t>
  </si>
  <si>
    <t>LO501</t>
  </si>
  <si>
    <t>LO502</t>
  </si>
  <si>
    <t>LOMAS DE ZAMORA</t>
  </si>
  <si>
    <t>LZ548</t>
  </si>
  <si>
    <t>30-54629668-3</t>
  </si>
  <si>
    <t>CIA LA PAZ AMADOR MOURE SACIFIYA</t>
  </si>
  <si>
    <t>LZ542</t>
  </si>
  <si>
    <t>LZ551</t>
  </si>
  <si>
    <t>LZ549</t>
  </si>
  <si>
    <t>30-70949454-2</t>
  </si>
  <si>
    <t>YITOS S.A.</t>
  </si>
  <si>
    <t>LZ541</t>
  </si>
  <si>
    <t>LZ543</t>
  </si>
  <si>
    <t>LZ544</t>
  </si>
  <si>
    <t>LZ561</t>
  </si>
  <si>
    <t>LZ562</t>
  </si>
  <si>
    <t>30-71521580-9</t>
  </si>
  <si>
    <t>AUTOBUSES BUENOS AIRES  SRL</t>
  </si>
  <si>
    <t>LZ540</t>
  </si>
  <si>
    <t>LZ550</t>
  </si>
  <si>
    <t>LZ552</t>
  </si>
  <si>
    <t>LZ553</t>
  </si>
  <si>
    <t>LZ564</t>
  </si>
  <si>
    <t>LUJAN</t>
  </si>
  <si>
    <t>30-70854893-2</t>
  </si>
  <si>
    <t>TRANSPORTES 11 DE JUNIO S.R.L.</t>
  </si>
  <si>
    <t>LU500</t>
  </si>
  <si>
    <t>LU501</t>
  </si>
  <si>
    <t>LU502</t>
  </si>
  <si>
    <t>LU503</t>
  </si>
  <si>
    <t>MALVINAS ARGENTINAS</t>
  </si>
  <si>
    <t>30-71136158-4</t>
  </si>
  <si>
    <t>LA PRIMERA DE MALVINAS ARGENTINAS UNION TRANSITORIA DE EMPRESA</t>
  </si>
  <si>
    <t>MA501</t>
  </si>
  <si>
    <t>MERLO</t>
  </si>
  <si>
    <t>30-54622896-3</t>
  </si>
  <si>
    <t>EMPRESA LINEA DOSCIENTOS DIECISEIS S A DE TRANSPORTES</t>
  </si>
  <si>
    <t>ME504</t>
  </si>
  <si>
    <t>30-54632095-9</t>
  </si>
  <si>
    <t>TRANSPORTES UNIDOS DE MERLO S.AC.I.I.</t>
  </si>
  <si>
    <t>ME500</t>
  </si>
  <si>
    <t>33-71528200-9</t>
  </si>
  <si>
    <t>C.O.S.A. COMPAÑIA DE TRANSPORTE VECINAL S.A. UNION TRANSITORIA</t>
  </si>
  <si>
    <t>ME503</t>
  </si>
  <si>
    <t>MORENO</t>
  </si>
  <si>
    <t>MO501</t>
  </si>
  <si>
    <t>MORON</t>
  </si>
  <si>
    <t>MO635</t>
  </si>
  <si>
    <t>MO634</t>
  </si>
  <si>
    <t>PILAR</t>
  </si>
  <si>
    <t>30-54661590-8</t>
  </si>
  <si>
    <t>LA CENTRAL DE ESCOBAR S.A.</t>
  </si>
  <si>
    <t>PL520</t>
  </si>
  <si>
    <t>30-60589091-8</t>
  </si>
  <si>
    <t>EMPRESA DE TRANSPORTE TRATADO DEL PILAR S.R.L.</t>
  </si>
  <si>
    <t>PL501</t>
  </si>
  <si>
    <t>30-70743778-9</t>
  </si>
  <si>
    <t>PILAR BUS S. A.</t>
  </si>
  <si>
    <t>PL510</t>
  </si>
  <si>
    <t>PL511</t>
  </si>
  <si>
    <t>30-71009265-2</t>
  </si>
  <si>
    <t>EMPRESA MONTERREY S.R.L.</t>
  </si>
  <si>
    <t>PL506</t>
  </si>
  <si>
    <t>PL503</t>
  </si>
  <si>
    <t>30-71142261-3</t>
  </si>
  <si>
    <t>LA PRIMERA DE LA ESCONDIDA S.R.L.</t>
  </si>
  <si>
    <t>PL509</t>
  </si>
  <si>
    <t>PROV</t>
  </si>
  <si>
    <t>219</t>
  </si>
  <si>
    <t>300</t>
  </si>
  <si>
    <t>372</t>
  </si>
  <si>
    <t>263A</t>
  </si>
  <si>
    <t>370</t>
  </si>
  <si>
    <t>385</t>
  </si>
  <si>
    <t>388</t>
  </si>
  <si>
    <t>403</t>
  </si>
  <si>
    <t>435</t>
  </si>
  <si>
    <t>275</t>
  </si>
  <si>
    <t>30-54577585-5</t>
  </si>
  <si>
    <t>TRANSPORTES AUTOMOTORES RIACHUELO S.A.</t>
  </si>
  <si>
    <t>30-54622322-8</t>
  </si>
  <si>
    <t xml:space="preserve">CIA DE TRANSPORTE VECINAL SOCIEDAD ANONIMA </t>
  </si>
  <si>
    <t>326</t>
  </si>
  <si>
    <t>386</t>
  </si>
  <si>
    <t>30-54622346-5</t>
  </si>
  <si>
    <t>EXPRESO GENERAL SARMIENTO S. A.</t>
  </si>
  <si>
    <t>448</t>
  </si>
  <si>
    <t>242</t>
  </si>
  <si>
    <t>298</t>
  </si>
  <si>
    <t>317</t>
  </si>
  <si>
    <t>324</t>
  </si>
  <si>
    <t>236</t>
  </si>
  <si>
    <t>269</t>
  </si>
  <si>
    <t>395</t>
  </si>
  <si>
    <t>441</t>
  </si>
  <si>
    <t>443B</t>
  </si>
  <si>
    <t>205</t>
  </si>
  <si>
    <t>30-54623073-9</t>
  </si>
  <si>
    <t>CIA NOROESTE S A DE TRANSPORTE</t>
  </si>
  <si>
    <t>289</t>
  </si>
  <si>
    <t>304</t>
  </si>
  <si>
    <t>343</t>
  </si>
  <si>
    <t>30-54623653-2</t>
  </si>
  <si>
    <t>EMPRESA LINEA SIETE SOCIEDAD ANONIMA DE TRANSPORTE</t>
  </si>
  <si>
    <t>307</t>
  </si>
  <si>
    <t>30-54624298-2</t>
  </si>
  <si>
    <t>TRANSPORTE LA UNION LINEA 202 S.A.</t>
  </si>
  <si>
    <t>202</t>
  </si>
  <si>
    <t>30-54624700-3</t>
  </si>
  <si>
    <t>TRANSPORTES ATLANTIDA S.A.C.</t>
  </si>
  <si>
    <t>410</t>
  </si>
  <si>
    <t>429</t>
  </si>
  <si>
    <t>215</t>
  </si>
  <si>
    <t>225</t>
  </si>
  <si>
    <t>414</t>
  </si>
  <si>
    <t>30-54625024-1</t>
  </si>
  <si>
    <t>COMPAÑIA OMNIBUS 25 DE MAYO LINEA 278 S.A.</t>
  </si>
  <si>
    <t>239A</t>
  </si>
  <si>
    <t>278</t>
  </si>
  <si>
    <t>281</t>
  </si>
  <si>
    <t>293A</t>
  </si>
  <si>
    <t>323</t>
  </si>
  <si>
    <t>214</t>
  </si>
  <si>
    <t>273</t>
  </si>
  <si>
    <t>418</t>
  </si>
  <si>
    <t>283</t>
  </si>
  <si>
    <t>277</t>
  </si>
  <si>
    <t>30-54631986-1</t>
  </si>
  <si>
    <t>MICRO OMNIBUS O´HIGGINS SAT</t>
  </si>
  <si>
    <t>295</t>
  </si>
  <si>
    <t>238</t>
  </si>
  <si>
    <t>297</t>
  </si>
  <si>
    <t>245</t>
  </si>
  <si>
    <t>394</t>
  </si>
  <si>
    <t>30-54633692-8</t>
  </si>
  <si>
    <t>EXPRESO NUEVE DE JULIO S.A.</t>
  </si>
  <si>
    <t>247</t>
  </si>
  <si>
    <t>30-54634060-7</t>
  </si>
  <si>
    <t>MICROOMNIBUS SAAVEDRA SATACI</t>
  </si>
  <si>
    <t>253</t>
  </si>
  <si>
    <t>321</t>
  </si>
  <si>
    <t>30-54634336-3</t>
  </si>
  <si>
    <t>TRANSPORTES VILLA BOSCH S.A.C. E I.</t>
  </si>
  <si>
    <t>328</t>
  </si>
  <si>
    <t>30-54634404-1</t>
  </si>
  <si>
    <t>TRANSPORTE LARRAZABAL CISA</t>
  </si>
  <si>
    <t>421</t>
  </si>
  <si>
    <t>30-54634473-4</t>
  </si>
  <si>
    <t>MICROMNIBUS GENERAL SAN MARTIN SAC</t>
  </si>
  <si>
    <t>333</t>
  </si>
  <si>
    <t>407</t>
  </si>
  <si>
    <t>437</t>
  </si>
  <si>
    <t>30-54635100-5</t>
  </si>
  <si>
    <t>EXPRESO VILLA NUEVA S.A.</t>
  </si>
  <si>
    <t>257</t>
  </si>
  <si>
    <t>30-54635131-5</t>
  </si>
  <si>
    <t>TRANSPORTES AUTOMOTORES LANUS ESTE SOCIEDAD ANÓNIMA</t>
  </si>
  <si>
    <t>354</t>
  </si>
  <si>
    <t>30-54636523-5</t>
  </si>
  <si>
    <t>MICRO OMNIBUS MITRE S.A.</t>
  </si>
  <si>
    <t>318</t>
  </si>
  <si>
    <t>30-54636585-5</t>
  </si>
  <si>
    <t>LA PRIMERA DE MARTINEZ S.A.</t>
  </si>
  <si>
    <t>314</t>
  </si>
  <si>
    <t>30-54641413-9</t>
  </si>
  <si>
    <t>TRANSPORTE AUTOMOTORES LA PLATA SA</t>
  </si>
  <si>
    <t>338</t>
  </si>
  <si>
    <t>406</t>
  </si>
  <si>
    <t>218</t>
  </si>
  <si>
    <t>284</t>
  </si>
  <si>
    <t>325</t>
  </si>
  <si>
    <t>378</t>
  </si>
  <si>
    <t>405</t>
  </si>
  <si>
    <t>30-54650008-6</t>
  </si>
  <si>
    <t>LA NUEVA METROPOL SATACI</t>
  </si>
  <si>
    <t>228A</t>
  </si>
  <si>
    <t>365</t>
  </si>
  <si>
    <t>237</t>
  </si>
  <si>
    <t>276A</t>
  </si>
  <si>
    <t>310</t>
  </si>
  <si>
    <t>228F</t>
  </si>
  <si>
    <t>291</t>
  </si>
  <si>
    <t>30-55484558-0</t>
  </si>
  <si>
    <t>EXPRESO ESTEBAN ECHEVERRIA S.R.L.</t>
  </si>
  <si>
    <t>222</t>
  </si>
  <si>
    <t>306</t>
  </si>
  <si>
    <t>30-55484725-7</t>
  </si>
  <si>
    <t>EMPRESA DEL OESTE S.A. DE TRANSPORTES</t>
  </si>
  <si>
    <t>244</t>
  </si>
  <si>
    <t>302</t>
  </si>
  <si>
    <t>303</t>
  </si>
  <si>
    <t>320</t>
  </si>
  <si>
    <t>390</t>
  </si>
  <si>
    <t>443A</t>
  </si>
  <si>
    <t>461</t>
  </si>
  <si>
    <t>462</t>
  </si>
  <si>
    <t>463</t>
  </si>
  <si>
    <t>464</t>
  </si>
  <si>
    <t>30-56190067-8</t>
  </si>
  <si>
    <t>LA PRIMERA DE GRAND BOURG S.A.T.C.I.</t>
  </si>
  <si>
    <t>315</t>
  </si>
  <si>
    <t>440</t>
  </si>
  <si>
    <t>30-58184769-2</t>
  </si>
  <si>
    <t>EXPRESO PARQUE EL LUCERO S.A. DE TRANSPORTES LINEA 741</t>
  </si>
  <si>
    <t>341</t>
  </si>
  <si>
    <t>379</t>
  </si>
  <si>
    <t>391</t>
  </si>
  <si>
    <t>30-63898233-8</t>
  </si>
  <si>
    <t>EMPRESA CIUDAD DE SAN FERNANDO S.A.</t>
  </si>
  <si>
    <t>264</t>
  </si>
  <si>
    <t>371</t>
  </si>
  <si>
    <t>445</t>
  </si>
  <si>
    <t>30-65080001-6</t>
  </si>
  <si>
    <t>EMPRESA DE TRANSPORTE DEL SUR SRL</t>
  </si>
  <si>
    <t>200</t>
  </si>
  <si>
    <t>404</t>
  </si>
  <si>
    <t>449</t>
  </si>
  <si>
    <t>382</t>
  </si>
  <si>
    <t>204A</t>
  </si>
  <si>
    <t>228B</t>
  </si>
  <si>
    <t>430</t>
  </si>
  <si>
    <t>204B</t>
  </si>
  <si>
    <t>228C</t>
  </si>
  <si>
    <t>228E</t>
  </si>
  <si>
    <t>313</t>
  </si>
  <si>
    <t>350</t>
  </si>
  <si>
    <t>355</t>
  </si>
  <si>
    <t>33-54625543-9</t>
  </si>
  <si>
    <t>TRANSPORTES JOSE HERNANDEZ S.A.C.I.</t>
  </si>
  <si>
    <t>252</t>
  </si>
  <si>
    <t>33-54625963-9</t>
  </si>
  <si>
    <t>AZUL S.A. DE TRANSPORTE AUTOMOTOR</t>
  </si>
  <si>
    <t>203</t>
  </si>
  <si>
    <t>239B</t>
  </si>
  <si>
    <t>263B</t>
  </si>
  <si>
    <t>266</t>
  </si>
  <si>
    <t>293B</t>
  </si>
  <si>
    <t>436</t>
  </si>
  <si>
    <t>288</t>
  </si>
  <si>
    <t>311</t>
  </si>
  <si>
    <t>312</t>
  </si>
  <si>
    <t>329</t>
  </si>
  <si>
    <t>422</t>
  </si>
  <si>
    <t>33-54635070-9</t>
  </si>
  <si>
    <t>EMPRESA LIBERTADOR SAN MARTIN S.A.T.</t>
  </si>
  <si>
    <t>322</t>
  </si>
  <si>
    <t>327</t>
  </si>
  <si>
    <t>336</t>
  </si>
  <si>
    <t>392</t>
  </si>
  <si>
    <t>271</t>
  </si>
  <si>
    <t>299</t>
  </si>
  <si>
    <t>373</t>
  </si>
  <si>
    <t>384</t>
  </si>
  <si>
    <t>383</t>
  </si>
  <si>
    <t>QUILMES</t>
  </si>
  <si>
    <t>QU584</t>
  </si>
  <si>
    <t>QU583</t>
  </si>
  <si>
    <t>QU585</t>
  </si>
  <si>
    <t>QU580</t>
  </si>
  <si>
    <t>QU582</t>
  </si>
  <si>
    <t>SAN FERNANDO</t>
  </si>
  <si>
    <t>SF710</t>
  </si>
  <si>
    <t>SAN ISIDRO</t>
  </si>
  <si>
    <t>SI707</t>
  </si>
  <si>
    <t>SAN MIGUEL</t>
  </si>
  <si>
    <t>SM740</t>
  </si>
  <si>
    <t>SAN VICENTE</t>
  </si>
  <si>
    <t>SV503</t>
  </si>
  <si>
    <t>TIGRE</t>
  </si>
  <si>
    <t>30-54641994-7</t>
  </si>
  <si>
    <t>MICRO OMNIBUS GENERAL PACHECO S.A.</t>
  </si>
  <si>
    <t>TI721</t>
  </si>
  <si>
    <t>TI720</t>
  </si>
  <si>
    <t>30-71098891-5</t>
  </si>
  <si>
    <t>UTENOR LINEA 723 UNION TRANSITORIA DE EMPRESAS</t>
  </si>
  <si>
    <t>TI723</t>
  </si>
  <si>
    <t>30-71254215-9</t>
  </si>
  <si>
    <t>UTENOR S.A. LINEA 722 UNION TRANSITORIA DE EMPRE</t>
  </si>
  <si>
    <t>TI722</t>
  </si>
  <si>
    <t>ZARATE</t>
  </si>
  <si>
    <t>30-66764535-9</t>
  </si>
  <si>
    <t>COOPERATIVA DE TRABAJO 3 DE JULIO LTDA.</t>
  </si>
  <si>
    <t>JN</t>
  </si>
  <si>
    <t>159</t>
  </si>
  <si>
    <t>177</t>
  </si>
  <si>
    <t>51</t>
  </si>
  <si>
    <t>74</t>
  </si>
  <si>
    <t>79</t>
  </si>
  <si>
    <t>30-54577578-2</t>
  </si>
  <si>
    <t>MODO S.A.</t>
  </si>
  <si>
    <t>151</t>
  </si>
  <si>
    <t>90</t>
  </si>
  <si>
    <t>100</t>
  </si>
  <si>
    <t>115</t>
  </si>
  <si>
    <t>134</t>
  </si>
  <si>
    <t>176</t>
  </si>
  <si>
    <t>30-54622391-0</t>
  </si>
  <si>
    <t>EXPRESO QUILMES SA</t>
  </si>
  <si>
    <t>98</t>
  </si>
  <si>
    <t>172</t>
  </si>
  <si>
    <t>174</t>
  </si>
  <si>
    <t>30-54622520-4</t>
  </si>
  <si>
    <t>LINEA 102 SARGENTO CABRAL S.A.</t>
  </si>
  <si>
    <t>102</t>
  </si>
  <si>
    <t>30-54622575-1</t>
  </si>
  <si>
    <t>LOS CONSTITUYENTES SOCIEDAD ANONIMA DE TRANSPORTES</t>
  </si>
  <si>
    <t>111</t>
  </si>
  <si>
    <t>127</t>
  </si>
  <si>
    <t>78</t>
  </si>
  <si>
    <t>87</t>
  </si>
  <si>
    <t>30-54622797-5</t>
  </si>
  <si>
    <t xml:space="preserve">EMPRESA DE TRANSPORTES AUTOMOTORES 12 DE OCTUBRE S A </t>
  </si>
  <si>
    <t>7</t>
  </si>
  <si>
    <t>30-54622810-6</t>
  </si>
  <si>
    <t>BERNARDINO RIVADAVIA S.A.T.A.</t>
  </si>
  <si>
    <t>113</t>
  </si>
  <si>
    <t>63</t>
  </si>
  <si>
    <t>30-54622827-0</t>
  </si>
  <si>
    <t>MICRO OMNIBUS 45 S.A.C.I.F.</t>
  </si>
  <si>
    <t>154</t>
  </si>
  <si>
    <t>45</t>
  </si>
  <si>
    <t>166</t>
  </si>
  <si>
    <t>30-54622919-6</t>
  </si>
  <si>
    <t xml:space="preserve">TRANSPORTES AUTOMOTORES CALLAO SA </t>
  </si>
  <si>
    <t>12</t>
  </si>
  <si>
    <t>124</t>
  </si>
  <si>
    <t>185</t>
  </si>
  <si>
    <t>96</t>
  </si>
  <si>
    <t>30-54623134-4</t>
  </si>
  <si>
    <t>TRANSPORTES COLEGIALES SACI</t>
  </si>
  <si>
    <t>42</t>
  </si>
  <si>
    <t>30-54623141-7</t>
  </si>
  <si>
    <t>TRANSPORTES NUEVE DE JULIO S.A.</t>
  </si>
  <si>
    <t>109</t>
  </si>
  <si>
    <t>136</t>
  </si>
  <si>
    <t>163</t>
  </si>
  <si>
    <t>182</t>
  </si>
  <si>
    <t>30-54624137-4</t>
  </si>
  <si>
    <t>TRANSPORTES SANTA FE S.A.C.E.I.</t>
  </si>
  <si>
    <t>39</t>
  </si>
  <si>
    <t>30-54624397-0</t>
  </si>
  <si>
    <t xml:space="preserve">COLECTIVEROS UNIDOS SOCIEDAD ANONIMA C U S A </t>
  </si>
  <si>
    <t>106</t>
  </si>
  <si>
    <t>30-54624694-5</t>
  </si>
  <si>
    <t>EL PUENTE SAT</t>
  </si>
  <si>
    <t>128</t>
  </si>
  <si>
    <t>158</t>
  </si>
  <si>
    <t>32</t>
  </si>
  <si>
    <t>75</t>
  </si>
  <si>
    <t>57</t>
  </si>
  <si>
    <t>30-54624724-0</t>
  </si>
  <si>
    <t>GENERAL PUEYRREDON S.A.T.C.I</t>
  </si>
  <si>
    <t>110</t>
  </si>
  <si>
    <t>30-54625048-9</t>
  </si>
  <si>
    <t>TRANSPORTES QUIRNO COSTA SACEI.</t>
  </si>
  <si>
    <t>103</t>
  </si>
  <si>
    <t>30-54625055-1</t>
  </si>
  <si>
    <t>LA CENTRAL DE VICENTE LOPEZ S.A.C.</t>
  </si>
  <si>
    <t>184</t>
  </si>
  <si>
    <t>30-54625079-9</t>
  </si>
  <si>
    <t>EMPRESA DE TRANSPORTE TTE GRAL ROCA SA</t>
  </si>
  <si>
    <t>108</t>
  </si>
  <si>
    <t>21</t>
  </si>
  <si>
    <t>30-54625321-6</t>
  </si>
  <si>
    <t>S A EXPRESO SUDOESTE SAES</t>
  </si>
  <si>
    <t>85</t>
  </si>
  <si>
    <t>180</t>
  </si>
  <si>
    <t>30-54625437-9</t>
  </si>
  <si>
    <t>EXPRESO SAN ISIDRO S.A.T.C.I.F.I.</t>
  </si>
  <si>
    <t>168</t>
  </si>
  <si>
    <t>30-54626010-7</t>
  </si>
  <si>
    <t>TRANSPORTES AUTOMOTORES DE PASAJEROS SIGLO VEINTIUNO S.A.</t>
  </si>
  <si>
    <t>181</t>
  </si>
  <si>
    <t>30-54630419-8</t>
  </si>
  <si>
    <t>LINEA DE MICROOMNIBUS 47 SOCIEDAD ANONIMA</t>
  </si>
  <si>
    <t>47</t>
  </si>
  <si>
    <t>88</t>
  </si>
  <si>
    <t>30-54632118-1</t>
  </si>
  <si>
    <t>MICRO OMNIBUS SUR SA</t>
  </si>
  <si>
    <t>160</t>
  </si>
  <si>
    <t>30-54632965-4</t>
  </si>
  <si>
    <t>TRANSPORTES SUR NOR CISA</t>
  </si>
  <si>
    <t>15</t>
  </si>
  <si>
    <t>30-54633333-3</t>
  </si>
  <si>
    <t>LINEA 213 SOCIEDAD ANONIMA DE TRANSPORTE</t>
  </si>
  <si>
    <t>53</t>
  </si>
  <si>
    <t>30-54633548-4</t>
  </si>
  <si>
    <t>TRANSPORTES SESENTA Y OCHO SRL</t>
  </si>
  <si>
    <t>68</t>
  </si>
  <si>
    <t>30-54633708-8</t>
  </si>
  <si>
    <t>TRANSPORTES NUEVA CHICAGO C I S A</t>
  </si>
  <si>
    <t>80</t>
  </si>
  <si>
    <t>30-54633715-0</t>
  </si>
  <si>
    <t>EMPRESA DE TRANSPORTES PEDRO DE MENDOZA C.I.S.A.</t>
  </si>
  <si>
    <t>29</t>
  </si>
  <si>
    <t>30-54633739-8</t>
  </si>
  <si>
    <t>MICROOMNIBUS CIUDAD DE BUENOS AIRES SATCI</t>
  </si>
  <si>
    <t>59</t>
  </si>
  <si>
    <t>30-54633937-4</t>
  </si>
  <si>
    <t>EMPRESA ANTARTIDA ARGENTINA S.A DE T</t>
  </si>
  <si>
    <t>95</t>
  </si>
  <si>
    <t>30-54633975-7</t>
  </si>
  <si>
    <t>TRANSPORTES DEL TEJAR SA</t>
  </si>
  <si>
    <t>67</t>
  </si>
  <si>
    <t>30-54634053-4</t>
  </si>
  <si>
    <t>TRANSPORTES SOL DE MAYO C.I.S.A.</t>
  </si>
  <si>
    <t>4</t>
  </si>
  <si>
    <t>153</t>
  </si>
  <si>
    <t>19</t>
  </si>
  <si>
    <t>30-54634107-7</t>
  </si>
  <si>
    <t xml:space="preserve">EMPRESARIOS TRANSPORTE AUTOMOTOR PASAJEROS S A </t>
  </si>
  <si>
    <t>24</t>
  </si>
  <si>
    <t>30-54634121-2</t>
  </si>
  <si>
    <t>LINEA 71 S.A.</t>
  </si>
  <si>
    <t>71</t>
  </si>
  <si>
    <t>30-54634305-3</t>
  </si>
  <si>
    <t>CARDENAS S.A.</t>
  </si>
  <si>
    <t>126</t>
  </si>
  <si>
    <t>30-54634312-6</t>
  </si>
  <si>
    <t>EMPRESA DE TRANSPORTES MICROOMNIBUS SAENZ PEÑA SRL</t>
  </si>
  <si>
    <t>92</t>
  </si>
  <si>
    <t>117</t>
  </si>
  <si>
    <t>161</t>
  </si>
  <si>
    <t>188</t>
  </si>
  <si>
    <t>20</t>
  </si>
  <si>
    <t>30-54634671-0</t>
  </si>
  <si>
    <t>TRANSPORTES 270 S.A.</t>
  </si>
  <si>
    <t>70</t>
  </si>
  <si>
    <t>30-54635094-7</t>
  </si>
  <si>
    <t>TRANSPORTE ESCALADA SA DE TRANSPORTES</t>
  </si>
  <si>
    <t>169</t>
  </si>
  <si>
    <t>30-54635216-8</t>
  </si>
  <si>
    <t>ETACER SRL</t>
  </si>
  <si>
    <t>907</t>
  </si>
  <si>
    <t>30-54636578-2</t>
  </si>
  <si>
    <t>MICROOMNIBUS BARRANCAS DE BELGRANO S. A.</t>
  </si>
  <si>
    <t>118</t>
  </si>
  <si>
    <t>30-54636615-0</t>
  </si>
  <si>
    <t>4 DE SEPTIEMBRE SATCP</t>
  </si>
  <si>
    <t>37</t>
  </si>
  <si>
    <t>30-54636646-0</t>
  </si>
  <si>
    <t>TRANSPORTES LOPE DE VEGA S A C I</t>
  </si>
  <si>
    <t>135</t>
  </si>
  <si>
    <t>56</t>
  </si>
  <si>
    <t>76</t>
  </si>
  <si>
    <t>91</t>
  </si>
  <si>
    <t>30-54636783-1</t>
  </si>
  <si>
    <t>TRANSPORTE LÍNEA 123 S.A.</t>
  </si>
  <si>
    <t>123</t>
  </si>
  <si>
    <t>194</t>
  </si>
  <si>
    <t>195</t>
  </si>
  <si>
    <t>65</t>
  </si>
  <si>
    <t>30-54657207-9</t>
  </si>
  <si>
    <t>NUEVOS RUMBOS S.A.</t>
  </si>
  <si>
    <t>132</t>
  </si>
  <si>
    <t>30-54657290-7</t>
  </si>
  <si>
    <t>EMPRESA DE TRANSPORTES AMERICA SAC.E I</t>
  </si>
  <si>
    <t>105</t>
  </si>
  <si>
    <t>30-54660726-3</t>
  </si>
  <si>
    <t>EMPRESA DE TRANSPORTES FLUVIALES DEL LITORAL S.A.</t>
  </si>
  <si>
    <t>906</t>
  </si>
  <si>
    <t>30-54660863-4</t>
  </si>
  <si>
    <t>TRANSP VEINTIDOS DE SEPTIEMBRE S A C</t>
  </si>
  <si>
    <t>2</t>
  </si>
  <si>
    <t>178</t>
  </si>
  <si>
    <t>30-54684423-0</t>
  </si>
  <si>
    <t>EMPRESA TANDILENSE S A C I F I Y DE S.</t>
  </si>
  <si>
    <t>152</t>
  </si>
  <si>
    <t>30-55665485-5</t>
  </si>
  <si>
    <t>TRANSPORTES RIO GRANDE SACIF</t>
  </si>
  <si>
    <t>23</t>
  </si>
  <si>
    <t>5</t>
  </si>
  <si>
    <t>8</t>
  </si>
  <si>
    <t>99</t>
  </si>
  <si>
    <t>30-56394131-2</t>
  </si>
  <si>
    <t>EMPRESA DE TRANSPORTES DE PASAJEROS KO KO S.R.L.</t>
  </si>
  <si>
    <t>914</t>
  </si>
  <si>
    <t>30-56796685-9</t>
  </si>
  <si>
    <t>VUELTA DE ROCHA SA</t>
  </si>
  <si>
    <t>64</t>
  </si>
  <si>
    <t>30-56835256-0</t>
  </si>
  <si>
    <t>LINEA 17 S.A.</t>
  </si>
  <si>
    <t>17</t>
  </si>
  <si>
    <t>30-56844599-2</t>
  </si>
  <si>
    <t>JUAN B. JUSTO S.A.T.C.I.</t>
  </si>
  <si>
    <t>34</t>
  </si>
  <si>
    <t>30-57153764-4</t>
  </si>
  <si>
    <t>MICRO OMNIBUS NORTE SOCIEDAD ANONIMA</t>
  </si>
  <si>
    <t>60</t>
  </si>
  <si>
    <t>30-57189536-2</t>
  </si>
  <si>
    <t xml:space="preserve">LINEA 22 S.A. </t>
  </si>
  <si>
    <t>22</t>
  </si>
  <si>
    <t>30-57190196-6</t>
  </si>
  <si>
    <t>17 DE AGOSTO S.A.</t>
  </si>
  <si>
    <t>26</t>
  </si>
  <si>
    <t>30-57196699-5</t>
  </si>
  <si>
    <t>LINEA 10 S.A.</t>
  </si>
  <si>
    <t>10</t>
  </si>
  <si>
    <t>30-57196927-7</t>
  </si>
  <si>
    <t>TRANSPORTES SAN CAYETANO S.A.C.</t>
  </si>
  <si>
    <t>1</t>
  </si>
  <si>
    <t>30-59033015-5</t>
  </si>
  <si>
    <t>EMPRESA CEFERINO S.A</t>
  </si>
  <si>
    <t>908</t>
  </si>
  <si>
    <t>114</t>
  </si>
  <si>
    <t>129</t>
  </si>
  <si>
    <t>143</t>
  </si>
  <si>
    <t>61</t>
  </si>
  <si>
    <t>62</t>
  </si>
  <si>
    <t>30-62548832-6</t>
  </si>
  <si>
    <t>TRANSPORTES AVENIDA BERNARDO ADER S.A.</t>
  </si>
  <si>
    <t>130</t>
  </si>
  <si>
    <t>30-62554374-2</t>
  </si>
  <si>
    <t>PEHUENCHE S.A.</t>
  </si>
  <si>
    <t>911</t>
  </si>
  <si>
    <t>30-68784108-1</t>
  </si>
  <si>
    <t>EMPRESA RIO URUGUAY S.R.L.</t>
  </si>
  <si>
    <t>912</t>
  </si>
  <si>
    <t>30-69638589-7</t>
  </si>
  <si>
    <t>EL NUEVO HALCON SA</t>
  </si>
  <si>
    <t>148</t>
  </si>
  <si>
    <t>30-69967283-8</t>
  </si>
  <si>
    <t>UNION TRANSPORTISTAS DE EMPRESAS S.A.</t>
  </si>
  <si>
    <t>46</t>
  </si>
  <si>
    <t>30-70087642-6</t>
  </si>
  <si>
    <t>ROCARAZA SA</t>
  </si>
  <si>
    <t>146</t>
  </si>
  <si>
    <t>31</t>
  </si>
  <si>
    <t>30-70228513-1</t>
  </si>
  <si>
    <t>GRUPO LINEA 179 S.A.</t>
  </si>
  <si>
    <t>179</t>
  </si>
  <si>
    <t>30-70395396-0</t>
  </si>
  <si>
    <t>DUVI S.A.</t>
  </si>
  <si>
    <t>193</t>
  </si>
  <si>
    <t>86</t>
  </si>
  <si>
    <t>30-70554911-3</t>
  </si>
  <si>
    <t>BUS DEL OESTE S.A.</t>
  </si>
  <si>
    <t>97</t>
  </si>
  <si>
    <t>30-70818819-7</t>
  </si>
  <si>
    <t>BUENOS AIRES BUS S.A.</t>
  </si>
  <si>
    <t>49</t>
  </si>
  <si>
    <t>30-70986829-9</t>
  </si>
  <si>
    <t>TRANSPORTES 1º DE SEPTIEMBRE SA</t>
  </si>
  <si>
    <t>93</t>
  </si>
  <si>
    <t>33-54568440-9</t>
  </si>
  <si>
    <t>ALMAFUERTE S.A.T.A.C.I.</t>
  </si>
  <si>
    <t>55</t>
  </si>
  <si>
    <t>41</t>
  </si>
  <si>
    <t>910</t>
  </si>
  <si>
    <t>915</t>
  </si>
  <si>
    <t>33-54626188-9</t>
  </si>
  <si>
    <t>TRANSPORTES ALMIRANTE BROWN S.A.</t>
  </si>
  <si>
    <t>33</t>
  </si>
  <si>
    <t>33-54633982-9</t>
  </si>
  <si>
    <t>DOTA SA DE TRANSPORTE AUTOMOTOR</t>
  </si>
  <si>
    <t>101</t>
  </si>
  <si>
    <t>28</t>
  </si>
  <si>
    <t>44</t>
  </si>
  <si>
    <t>25</t>
  </si>
  <si>
    <t>84</t>
  </si>
  <si>
    <t>9</t>
  </si>
  <si>
    <t>33-70223426-9</t>
  </si>
  <si>
    <t>NUDO  SA</t>
  </si>
  <si>
    <t>107</t>
  </si>
  <si>
    <t>150</t>
  </si>
  <si>
    <t>50</t>
  </si>
  <si>
    <t>6</t>
  </si>
  <si>
    <t>IT504</t>
  </si>
  <si>
    <t>ITUZAINGO</t>
  </si>
  <si>
    <t>AB506</t>
  </si>
  <si>
    <t>AB521</t>
  </si>
  <si>
    <t>AB505</t>
  </si>
  <si>
    <t>30-71596259-0</t>
  </si>
  <si>
    <t>AUTOBUSES BUENOS AIRES SRL TRANSPORTE LARRAZABAL CISA UNION TRANSITORIA UT</t>
  </si>
  <si>
    <t>30-54640458-3</t>
  </si>
  <si>
    <t>ATACO NORTE S.A.C.I.</t>
  </si>
  <si>
    <t>902</t>
  </si>
  <si>
    <t>30-70778883-2</t>
  </si>
  <si>
    <t>ERSA URBANO S.A.</t>
  </si>
  <si>
    <t>904</t>
  </si>
  <si>
    <t>TOTAL</t>
  </si>
  <si>
    <t>30-71561637-4</t>
  </si>
  <si>
    <t>ZARATE TRANSPORTE S.A.P.E.M.</t>
  </si>
  <si>
    <t>119</t>
  </si>
  <si>
    <t>164</t>
  </si>
  <si>
    <t>30-71691692-4</t>
  </si>
  <si>
    <t>ROSARIO GUARANI SA</t>
  </si>
  <si>
    <t>145</t>
  </si>
  <si>
    <t>Oferta (CABA)</t>
  </si>
  <si>
    <t>Grupo Tarifario</t>
  </si>
  <si>
    <t>Demanda (CABA)</t>
  </si>
  <si>
    <t>CUPO GASOIL        (CABA)</t>
  </si>
  <si>
    <t>CUPO GASOIL       (Pcia de BA)</t>
  </si>
  <si>
    <t>Resumen de compensaciones por fuente de financiamiento</t>
  </si>
  <si>
    <t>Ciudad Autonoma de Bs. AS (CABA)</t>
  </si>
  <si>
    <t xml:space="preserve">Provincia de Bs As </t>
  </si>
  <si>
    <t>U.M.A.1.</t>
  </si>
  <si>
    <t>U.M.A.2.</t>
  </si>
  <si>
    <t>U.P.A.</t>
  </si>
  <si>
    <t>U.P.A.KM</t>
  </si>
  <si>
    <t>S.G.I.</t>
  </si>
  <si>
    <t>S.G.I.KM</t>
  </si>
  <si>
    <t>D.F.</t>
  </si>
  <si>
    <t>S.G.II.</t>
  </si>
  <si>
    <t>I.N.P.</t>
  </si>
  <si>
    <t>RZ-1</t>
  </si>
  <si>
    <t>RZ-2</t>
  </si>
  <si>
    <t>RZ-3</t>
  </si>
  <si>
    <t>RZ-4</t>
  </si>
  <si>
    <t>RZ-5</t>
  </si>
  <si>
    <t>RZ-6</t>
  </si>
  <si>
    <t>RZ-7</t>
  </si>
  <si>
    <t>RZ-8</t>
  </si>
  <si>
    <t>RZ-9</t>
  </si>
  <si>
    <t>RZ-10</t>
  </si>
  <si>
    <t>RZ-11</t>
  </si>
  <si>
    <t>256</t>
  </si>
  <si>
    <t>Pagos compensaciones AMBA por línea del mes de Enero  de 2024</t>
  </si>
  <si>
    <t>Enero de 2024</t>
  </si>
  <si>
    <t>Oferta (ST)</t>
  </si>
  <si>
    <t>Boleto Integrado       (ST)</t>
  </si>
  <si>
    <t>Atributo Social   (ST)</t>
  </si>
  <si>
    <t>Demanda                    (ST)</t>
  </si>
  <si>
    <t>CUPO GASOIL     (ST)</t>
  </si>
  <si>
    <t>PELP                      (Pcia de BA)</t>
  </si>
  <si>
    <t>Demanda            (Pcia de BA)</t>
  </si>
  <si>
    <t>Secretaria  de Transporte de la Nacion (ST)</t>
  </si>
  <si>
    <t>Oferta                 (Pcia de BA)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</si>
</sst>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 * #,##0.00_ ;_ * \-#,##0.00_ ;_ * &quot;-&quot;??_ ;_ @_ 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35">
    <xf numFmtId="0" fontId="0" fillId="0" borderId="0" xfId="0"/>
    <xf numFmtId="49" fontId="0" fillId="0" borderId="0" xfId="0" applyNumberFormat="1" applyAlignment="1">
      <alignment horizontal="center" vertical="center" wrapText="1"/>
    </xf>
    <xf numFmtId="49" fontId="0" fillId="0" borderId="0" xfId="0" applyNumberFormat="1"/>
    <xf numFmtId="0" fontId="3" fillId="0" borderId="0" xfId="0" applyFont="1"/>
    <xf numFmtId="4" fontId="0" fillId="0" borderId="1" xfId="0" applyNumberFormat="1" applyBorder="1" applyAlignment="1">
      <alignment vertical="center" wrapText="1"/>
    </xf>
    <xf numFmtId="4" fontId="0" fillId="5" borderId="1" xfId="1" applyNumberFormat="1" applyFont="1" applyFill="1" applyBorder="1" applyAlignment="1">
      <alignment vertical="center" wrapText="1"/>
    </xf>
    <xf numFmtId="4" fontId="0" fillId="5" borderId="1" xfId="0" applyNumberFormat="1" applyFill="1" applyBorder="1" applyAlignment="1">
      <alignment vertical="center" wrapText="1"/>
    </xf>
    <xf numFmtId="4" fontId="1" fillId="5" borderId="1" xfId="0" applyNumberFormat="1" applyFont="1" applyFill="1" applyBorder="1" applyAlignment="1">
      <alignment vertical="center" wrapText="1"/>
    </xf>
    <xf numFmtId="49" fontId="1" fillId="7" borderId="1" xfId="0" applyNumberFormat="1" applyFont="1" applyFill="1" applyBorder="1" applyAlignment="1">
      <alignment horizontal="center" vertical="center" wrapText="1"/>
    </xf>
    <xf numFmtId="4" fontId="1" fillId="6" borderId="1" xfId="0" applyNumberFormat="1" applyFont="1" applyFill="1" applyBorder="1" applyAlignment="1">
      <alignment vertical="center" wrapText="1"/>
    </xf>
    <xf numFmtId="49" fontId="3" fillId="0" borderId="0" xfId="0" applyNumberFormat="1" applyFont="1"/>
    <xf numFmtId="49" fontId="1" fillId="3" borderId="1" xfId="0" applyNumberFormat="1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1" applyNumberFormat="1" applyFont="1" applyBorder="1" applyAlignment="1">
      <alignment horizontal="center" vertical="center" wrapText="1"/>
    </xf>
    <xf numFmtId="4" fontId="0" fillId="5" borderId="2" xfId="1" applyNumberFormat="1" applyFont="1" applyFill="1" applyBorder="1" applyAlignment="1">
      <alignment vertical="center" wrapText="1"/>
    </xf>
    <xf numFmtId="4" fontId="0" fillId="5" borderId="3" xfId="1" applyNumberFormat="1" applyFont="1" applyFill="1" applyBorder="1" applyAlignment="1">
      <alignment vertical="center" wrapText="1"/>
    </xf>
    <xf numFmtId="49" fontId="1" fillId="4" borderId="5" xfId="0" applyNumberFormat="1" applyFont="1" applyFill="1" applyBorder="1" applyAlignment="1">
      <alignment horizontal="center" vertical="center" wrapText="1"/>
    </xf>
    <xf numFmtId="164" fontId="0" fillId="0" borderId="0" xfId="1" applyFont="1"/>
    <xf numFmtId="43" fontId="0" fillId="0" borderId="0" xfId="0" applyNumberFormat="1"/>
    <xf numFmtId="4" fontId="0" fillId="0" borderId="0" xfId="0" applyNumberFormat="1"/>
    <xf numFmtId="0" fontId="4" fillId="3" borderId="2" xfId="0" applyFont="1" applyFill="1" applyBorder="1" applyAlignment="1">
      <alignment horizontal="left"/>
    </xf>
    <xf numFmtId="0" fontId="4" fillId="3" borderId="4" xfId="0" applyFont="1" applyFill="1" applyBorder="1" applyAlignment="1">
      <alignment horizontal="left"/>
    </xf>
    <xf numFmtId="0" fontId="4" fillId="3" borderId="3" xfId="0" applyFont="1" applyFill="1" applyBorder="1" applyAlignment="1">
      <alignment horizontal="left"/>
    </xf>
    <xf numFmtId="0" fontId="4" fillId="4" borderId="2" xfId="0" applyFont="1" applyFill="1" applyBorder="1" applyAlignment="1">
      <alignment horizontal="left"/>
    </xf>
    <xf numFmtId="0" fontId="4" fillId="4" borderId="4" xfId="0" applyFont="1" applyFill="1" applyBorder="1" applyAlignment="1">
      <alignment horizontal="left"/>
    </xf>
    <xf numFmtId="0" fontId="4" fillId="4" borderId="3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6" borderId="1" xfId="0" applyFont="1" applyFill="1" applyBorder="1" applyAlignment="1">
      <alignment horizontal="center"/>
    </xf>
    <xf numFmtId="4" fontId="0" fillId="0" borderId="2" xfId="0" applyNumberFormat="1" applyBorder="1" applyAlignment="1">
      <alignment horizontal="right"/>
    </xf>
    <xf numFmtId="4" fontId="0" fillId="0" borderId="3" xfId="0" applyNumberFormat="1" applyBorder="1" applyAlignment="1">
      <alignment horizontal="right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411"/>
  <sheetViews>
    <sheetView tabSelected="1" zoomScaleNormal="100" workbookViewId="0">
      <pane xSplit="5" ySplit="7" topLeftCell="I8" activePane="bottomRight" state="frozen"/>
      <selection pane="topRight" activeCell="F1" sqref="F1"/>
      <selection pane="bottomLeft" activeCell="A3" sqref="A3"/>
      <selection pane="bottomRight" activeCell="N2" sqref="N2"/>
    </sheetView>
  </sheetViews>
  <sheetFormatPr baseColWidth="10" defaultRowHeight="15" x14ac:dyDescent="0.25"/>
  <cols>
    <col min="1" max="3" width="15.7109375" customWidth="1"/>
    <col min="4" max="4" width="37.7109375" customWidth="1"/>
    <col min="5" max="5" width="10.7109375" style="2" bestFit="1" customWidth="1"/>
    <col min="6" max="6" width="10.7109375" style="2" customWidth="1"/>
    <col min="7" max="18" width="17.7109375" customWidth="1"/>
    <col min="19" max="19" width="18.28515625" bestFit="1" customWidth="1"/>
    <col min="20" max="20" width="16.42578125" customWidth="1"/>
    <col min="22" max="22" width="15.28515625" bestFit="1" customWidth="1"/>
    <col min="23" max="23" width="15" customWidth="1"/>
    <col min="24" max="25" width="16.42578125" bestFit="1" customWidth="1"/>
  </cols>
  <sheetData>
    <row r="1" spans="1:19" ht="18.75" x14ac:dyDescent="0.3">
      <c r="G1" s="32" t="s">
        <v>751</v>
      </c>
      <c r="H1" s="32"/>
      <c r="I1" s="32"/>
      <c r="J1" s="32"/>
      <c r="K1" s="32"/>
      <c r="L1" s="32"/>
      <c r="M1" s="32"/>
    </row>
    <row r="2" spans="1:19" ht="18.75" x14ac:dyDescent="0.3">
      <c r="A2" s="2"/>
      <c r="G2" s="23" t="s">
        <v>784</v>
      </c>
      <c r="H2" s="24"/>
      <c r="I2" s="24"/>
      <c r="J2" s="24"/>
      <c r="K2" s="25"/>
      <c r="L2" s="33">
        <f>+G406+J406+K406+L406+P406</f>
        <v>61358198251.403122</v>
      </c>
      <c r="M2" s="34"/>
    </row>
    <row r="3" spans="1:19" ht="18.75" x14ac:dyDescent="0.3">
      <c r="A3" s="2"/>
      <c r="G3" s="26" t="s">
        <v>752</v>
      </c>
      <c r="H3" s="27"/>
      <c r="I3" s="27"/>
      <c r="J3" s="27"/>
      <c r="K3" s="28"/>
      <c r="L3" s="33">
        <f>+M406+Q406</f>
        <v>6461824191.7027683</v>
      </c>
      <c r="M3" s="34"/>
      <c r="O3" s="22"/>
    </row>
    <row r="4" spans="1:19" ht="18.75" x14ac:dyDescent="0.3">
      <c r="A4" s="2"/>
      <c r="B4" s="2"/>
      <c r="C4" s="2"/>
      <c r="G4" s="29" t="s">
        <v>753</v>
      </c>
      <c r="H4" s="30"/>
      <c r="I4" s="30"/>
      <c r="J4" s="30"/>
      <c r="K4" s="31"/>
      <c r="L4" s="33">
        <f>+I406+N406+O406+R406</f>
        <v>59292053111.848763</v>
      </c>
      <c r="M4" s="34"/>
    </row>
    <row r="6" spans="1:19" x14ac:dyDescent="0.25">
      <c r="A6" s="3" t="s">
        <v>775</v>
      </c>
      <c r="S6" s="10" t="s">
        <v>776</v>
      </c>
    </row>
    <row r="7" spans="1:19" s="1" customFormat="1" ht="30" x14ac:dyDescent="0.25">
      <c r="A7" s="8" t="s">
        <v>0</v>
      </c>
      <c r="B7" s="8" t="s">
        <v>1</v>
      </c>
      <c r="C7" s="8" t="s">
        <v>2</v>
      </c>
      <c r="D7" s="8" t="s">
        <v>3</v>
      </c>
      <c r="E7" s="8" t="s">
        <v>4</v>
      </c>
      <c r="F7" s="8" t="s">
        <v>747</v>
      </c>
      <c r="G7" s="11" t="s">
        <v>777</v>
      </c>
      <c r="H7" s="19" t="s">
        <v>746</v>
      </c>
      <c r="I7" s="13" t="s">
        <v>785</v>
      </c>
      <c r="J7" s="11" t="s">
        <v>779</v>
      </c>
      <c r="K7" s="11" t="s">
        <v>778</v>
      </c>
      <c r="L7" s="11" t="s">
        <v>780</v>
      </c>
      <c r="M7" s="12" t="s">
        <v>748</v>
      </c>
      <c r="N7" s="13" t="s">
        <v>783</v>
      </c>
      <c r="O7" s="13" t="s">
        <v>782</v>
      </c>
      <c r="P7" s="11" t="s">
        <v>781</v>
      </c>
      <c r="Q7" s="12" t="s">
        <v>749</v>
      </c>
      <c r="R7" s="13" t="s">
        <v>750</v>
      </c>
      <c r="S7" s="8" t="s">
        <v>738</v>
      </c>
    </row>
    <row r="8" spans="1:19" x14ac:dyDescent="0.25">
      <c r="A8" s="4" t="s">
        <v>5</v>
      </c>
      <c r="B8" s="4" t="s">
        <v>137</v>
      </c>
      <c r="C8" s="4" t="s">
        <v>144</v>
      </c>
      <c r="D8" s="4" t="s">
        <v>145</v>
      </c>
      <c r="E8" s="14" t="s">
        <v>146</v>
      </c>
      <c r="F8" s="14" t="s">
        <v>754</v>
      </c>
      <c r="G8" s="17">
        <v>0</v>
      </c>
      <c r="H8" s="5">
        <v>0</v>
      </c>
      <c r="I8" s="18">
        <v>60297622.138506994</v>
      </c>
      <c r="J8" s="5">
        <v>3162190.8778280001</v>
      </c>
      <c r="K8" s="5">
        <v>1667750.4162896001</v>
      </c>
      <c r="L8" s="5">
        <v>0</v>
      </c>
      <c r="M8" s="5">
        <v>0</v>
      </c>
      <c r="N8" s="6">
        <v>49012137.037122473</v>
      </c>
      <c r="O8" s="6">
        <v>0</v>
      </c>
      <c r="P8" s="6">
        <v>0</v>
      </c>
      <c r="Q8" s="6">
        <v>0</v>
      </c>
      <c r="R8" s="6">
        <v>702306</v>
      </c>
      <c r="S8" s="7">
        <f t="shared" ref="S8:S71" si="0">+SUM(G8:R8)</f>
        <v>114842006.46974707</v>
      </c>
    </row>
    <row r="9" spans="1:19" ht="30" x14ac:dyDescent="0.25">
      <c r="A9" s="4" t="s">
        <v>5</v>
      </c>
      <c r="B9" s="4" t="s">
        <v>99</v>
      </c>
      <c r="C9" s="4" t="s">
        <v>109</v>
      </c>
      <c r="D9" s="4" t="s">
        <v>110</v>
      </c>
      <c r="E9" s="14" t="s">
        <v>111</v>
      </c>
      <c r="F9" s="14" t="s">
        <v>754</v>
      </c>
      <c r="G9" s="17">
        <v>0</v>
      </c>
      <c r="H9" s="5">
        <v>0</v>
      </c>
      <c r="I9" s="18">
        <v>200006339.70806623</v>
      </c>
      <c r="J9" s="5">
        <v>12446724.190044999</v>
      </c>
      <c r="K9" s="5">
        <v>4725068.6425339002</v>
      </c>
      <c r="L9" s="5">
        <v>0</v>
      </c>
      <c r="M9" s="5">
        <v>0</v>
      </c>
      <c r="N9" s="6">
        <v>251224095.32389319</v>
      </c>
      <c r="O9" s="6">
        <v>0</v>
      </c>
      <c r="P9" s="6">
        <v>0</v>
      </c>
      <c r="Q9" s="6">
        <v>0</v>
      </c>
      <c r="R9" s="6">
        <v>2068547.9984598737</v>
      </c>
      <c r="S9" s="7">
        <f t="shared" si="0"/>
        <v>470470775.86299819</v>
      </c>
    </row>
    <row r="10" spans="1:19" ht="30" x14ac:dyDescent="0.25">
      <c r="A10" s="4" t="s">
        <v>5</v>
      </c>
      <c r="B10" s="4" t="s">
        <v>99</v>
      </c>
      <c r="C10" s="4" t="s">
        <v>109</v>
      </c>
      <c r="D10" s="4" t="s">
        <v>110</v>
      </c>
      <c r="E10" s="14" t="s">
        <v>112</v>
      </c>
      <c r="F10" s="14" t="s">
        <v>754</v>
      </c>
      <c r="G10" s="17">
        <v>0</v>
      </c>
      <c r="H10" s="5">
        <v>0</v>
      </c>
      <c r="I10" s="18">
        <v>26014492.321686074</v>
      </c>
      <c r="J10" s="5">
        <v>1172130.3076923001</v>
      </c>
      <c r="K10" s="5">
        <v>568995.81900451996</v>
      </c>
      <c r="L10" s="5">
        <v>0</v>
      </c>
      <c r="M10" s="5">
        <v>0</v>
      </c>
      <c r="N10" s="6">
        <v>18764353.190763783</v>
      </c>
      <c r="O10" s="6">
        <v>0</v>
      </c>
      <c r="P10" s="6">
        <v>0</v>
      </c>
      <c r="Q10" s="6">
        <v>0</v>
      </c>
      <c r="R10" s="6">
        <v>269052.60154012637</v>
      </c>
      <c r="S10" s="7">
        <f t="shared" si="0"/>
        <v>46789024.240686804</v>
      </c>
    </row>
    <row r="11" spans="1:19" ht="30" x14ac:dyDescent="0.25">
      <c r="A11" s="4" t="s">
        <v>5</v>
      </c>
      <c r="B11" s="4" t="s">
        <v>225</v>
      </c>
      <c r="C11" s="4" t="s">
        <v>109</v>
      </c>
      <c r="D11" s="4" t="s">
        <v>110</v>
      </c>
      <c r="E11" s="14" t="s">
        <v>326</v>
      </c>
      <c r="F11" s="14" t="s">
        <v>757</v>
      </c>
      <c r="G11" s="17">
        <v>0</v>
      </c>
      <c r="H11" s="5">
        <v>0</v>
      </c>
      <c r="I11" s="18">
        <v>150704911.48910546</v>
      </c>
      <c r="J11" s="5">
        <v>9576181.0950226001</v>
      </c>
      <c r="K11" s="5">
        <v>4959603.1583709996</v>
      </c>
      <c r="L11" s="5">
        <v>0</v>
      </c>
      <c r="M11" s="5">
        <v>0</v>
      </c>
      <c r="N11" s="6">
        <v>207999804.90256786</v>
      </c>
      <c r="O11" s="6">
        <v>0</v>
      </c>
      <c r="P11" s="6">
        <v>0</v>
      </c>
      <c r="Q11" s="6">
        <v>0</v>
      </c>
      <c r="R11" s="6">
        <v>2138379.9963163645</v>
      </c>
      <c r="S11" s="7">
        <f t="shared" si="0"/>
        <v>375378880.64138329</v>
      </c>
    </row>
    <row r="12" spans="1:19" ht="30" x14ac:dyDescent="0.25">
      <c r="A12" s="4" t="s">
        <v>5</v>
      </c>
      <c r="B12" s="4" t="s">
        <v>225</v>
      </c>
      <c r="C12" s="4" t="s">
        <v>109</v>
      </c>
      <c r="D12" s="4" t="s">
        <v>110</v>
      </c>
      <c r="E12" s="14" t="s">
        <v>327</v>
      </c>
      <c r="F12" s="14" t="s">
        <v>756</v>
      </c>
      <c r="G12" s="17">
        <v>0</v>
      </c>
      <c r="H12" s="5">
        <v>0</v>
      </c>
      <c r="I12" s="18">
        <v>61680868.901846945</v>
      </c>
      <c r="J12" s="5">
        <v>1885436.1628959</v>
      </c>
      <c r="K12" s="5">
        <v>760049.04072398006</v>
      </c>
      <c r="L12" s="5">
        <v>0</v>
      </c>
      <c r="M12" s="5">
        <v>0</v>
      </c>
      <c r="N12" s="6">
        <v>40551959.04343079</v>
      </c>
      <c r="O12" s="6">
        <v>0</v>
      </c>
      <c r="P12" s="6">
        <v>0</v>
      </c>
      <c r="Q12" s="6">
        <v>0</v>
      </c>
      <c r="R12" s="6">
        <v>981192.26245064323</v>
      </c>
      <c r="S12" s="7">
        <f t="shared" si="0"/>
        <v>105859505.41134827</v>
      </c>
    </row>
    <row r="13" spans="1:19" ht="30" x14ac:dyDescent="0.25">
      <c r="A13" s="4" t="s">
        <v>5</v>
      </c>
      <c r="B13" s="4" t="s">
        <v>225</v>
      </c>
      <c r="C13" s="4" t="s">
        <v>109</v>
      </c>
      <c r="D13" s="4" t="s">
        <v>110</v>
      </c>
      <c r="E13" s="14" t="s">
        <v>328</v>
      </c>
      <c r="F13" s="14" t="s">
        <v>756</v>
      </c>
      <c r="G13" s="17">
        <v>0</v>
      </c>
      <c r="H13" s="5">
        <v>0</v>
      </c>
      <c r="I13" s="18">
        <v>78633547.748322517</v>
      </c>
      <c r="J13" s="5">
        <v>3204142.6153846001</v>
      </c>
      <c r="K13" s="5">
        <v>1394887.4298642999</v>
      </c>
      <c r="L13" s="5">
        <v>0</v>
      </c>
      <c r="M13" s="5">
        <v>0</v>
      </c>
      <c r="N13" s="6">
        <v>66124180.42217692</v>
      </c>
      <c r="O13" s="6">
        <v>0</v>
      </c>
      <c r="P13" s="6">
        <v>0</v>
      </c>
      <c r="Q13" s="6">
        <v>0</v>
      </c>
      <c r="R13" s="6">
        <v>849849.02511160972</v>
      </c>
      <c r="S13" s="7">
        <f t="shared" si="0"/>
        <v>150206607.24085996</v>
      </c>
    </row>
    <row r="14" spans="1:19" ht="30" x14ac:dyDescent="0.25">
      <c r="A14" s="4" t="s">
        <v>5</v>
      </c>
      <c r="B14" s="4" t="s">
        <v>225</v>
      </c>
      <c r="C14" s="4" t="s">
        <v>109</v>
      </c>
      <c r="D14" s="4" t="s">
        <v>110</v>
      </c>
      <c r="E14" s="14" t="s">
        <v>329</v>
      </c>
      <c r="F14" s="14" t="s">
        <v>756</v>
      </c>
      <c r="G14" s="17">
        <v>0</v>
      </c>
      <c r="H14" s="5">
        <v>0</v>
      </c>
      <c r="I14" s="18">
        <v>272926967.57679552</v>
      </c>
      <c r="J14" s="5">
        <v>11633954.208145</v>
      </c>
      <c r="K14" s="5">
        <v>5020668.9230768997</v>
      </c>
      <c r="L14" s="5">
        <v>0</v>
      </c>
      <c r="M14" s="5">
        <v>0</v>
      </c>
      <c r="N14" s="6">
        <v>261863323.98324528</v>
      </c>
      <c r="O14" s="6">
        <v>0</v>
      </c>
      <c r="P14" s="6">
        <v>0</v>
      </c>
      <c r="Q14" s="6">
        <v>0</v>
      </c>
      <c r="R14" s="6">
        <v>3708889.2961213826</v>
      </c>
      <c r="S14" s="7">
        <f t="shared" si="0"/>
        <v>555153803.98738408</v>
      </c>
    </row>
    <row r="15" spans="1:19" ht="30" x14ac:dyDescent="0.25">
      <c r="A15" s="4" t="s">
        <v>5</v>
      </c>
      <c r="B15" s="4" t="s">
        <v>160</v>
      </c>
      <c r="C15" s="4" t="s">
        <v>174</v>
      </c>
      <c r="D15" s="4" t="s">
        <v>175</v>
      </c>
      <c r="E15" s="14" t="s">
        <v>164</v>
      </c>
      <c r="F15" s="14" t="s">
        <v>754</v>
      </c>
      <c r="G15" s="17">
        <v>0</v>
      </c>
      <c r="H15" s="5">
        <v>0</v>
      </c>
      <c r="I15" s="18">
        <v>80585878.816084176</v>
      </c>
      <c r="J15" s="5">
        <v>3994077.5927602001</v>
      </c>
      <c r="K15" s="5">
        <v>2973106.7692308002</v>
      </c>
      <c r="L15" s="5">
        <v>0</v>
      </c>
      <c r="M15" s="5">
        <v>0</v>
      </c>
      <c r="N15" s="6">
        <v>75628270.499208227</v>
      </c>
      <c r="O15" s="6">
        <v>0</v>
      </c>
      <c r="P15" s="6">
        <v>0</v>
      </c>
      <c r="Q15" s="6">
        <v>0</v>
      </c>
      <c r="R15" s="6">
        <v>932201.0120698812</v>
      </c>
      <c r="S15" s="7">
        <f t="shared" si="0"/>
        <v>164113534.68935329</v>
      </c>
    </row>
    <row r="16" spans="1:19" ht="30" x14ac:dyDescent="0.25">
      <c r="A16" s="4" t="s">
        <v>5</v>
      </c>
      <c r="B16" s="4" t="s">
        <v>160</v>
      </c>
      <c r="C16" s="4" t="s">
        <v>174</v>
      </c>
      <c r="D16" s="4" t="s">
        <v>175</v>
      </c>
      <c r="E16" s="14" t="s">
        <v>161</v>
      </c>
      <c r="F16" s="14" t="s">
        <v>754</v>
      </c>
      <c r="G16" s="17">
        <v>0</v>
      </c>
      <c r="H16" s="5">
        <v>0</v>
      </c>
      <c r="I16" s="18">
        <v>64597310.786352322</v>
      </c>
      <c r="J16" s="5">
        <v>4184704.2624435001</v>
      </c>
      <c r="K16" s="5">
        <v>2588580.7058823998</v>
      </c>
      <c r="L16" s="5">
        <v>0</v>
      </c>
      <c r="M16" s="5">
        <v>0</v>
      </c>
      <c r="N16" s="6">
        <v>71655591.149847925</v>
      </c>
      <c r="O16" s="6">
        <v>0</v>
      </c>
      <c r="P16" s="6">
        <v>0</v>
      </c>
      <c r="Q16" s="6">
        <v>0</v>
      </c>
      <c r="R16" s="6">
        <v>747248.51768957067</v>
      </c>
      <c r="S16" s="7">
        <f t="shared" si="0"/>
        <v>143773435.4222157</v>
      </c>
    </row>
    <row r="17" spans="1:19" ht="30" x14ac:dyDescent="0.25">
      <c r="A17" s="4" t="s">
        <v>5</v>
      </c>
      <c r="B17" s="4" t="s">
        <v>160</v>
      </c>
      <c r="C17" s="4" t="s">
        <v>174</v>
      </c>
      <c r="D17" s="4" t="s">
        <v>175</v>
      </c>
      <c r="E17" s="14" t="s">
        <v>165</v>
      </c>
      <c r="F17" s="14" t="s">
        <v>754</v>
      </c>
      <c r="G17" s="17">
        <v>0</v>
      </c>
      <c r="H17" s="5">
        <v>0</v>
      </c>
      <c r="I17" s="18">
        <v>49269084.717349038</v>
      </c>
      <c r="J17" s="5">
        <v>2694414.3710407</v>
      </c>
      <c r="K17" s="5">
        <v>1292052.3800905</v>
      </c>
      <c r="L17" s="5">
        <v>0</v>
      </c>
      <c r="M17" s="5">
        <v>0</v>
      </c>
      <c r="N17" s="6">
        <v>41326902.389368318</v>
      </c>
      <c r="O17" s="6">
        <v>0</v>
      </c>
      <c r="P17" s="6">
        <v>0</v>
      </c>
      <c r="Q17" s="6">
        <v>0</v>
      </c>
      <c r="R17" s="6">
        <v>569934.72444582381</v>
      </c>
      <c r="S17" s="7">
        <f t="shared" si="0"/>
        <v>95152388.582294375</v>
      </c>
    </row>
    <row r="18" spans="1:19" ht="30" x14ac:dyDescent="0.25">
      <c r="A18" s="4" t="s">
        <v>5</v>
      </c>
      <c r="B18" s="4" t="s">
        <v>160</v>
      </c>
      <c r="C18" s="4" t="s">
        <v>174</v>
      </c>
      <c r="D18" s="4" t="s">
        <v>175</v>
      </c>
      <c r="E18" s="14" t="s">
        <v>176</v>
      </c>
      <c r="F18" s="14" t="s">
        <v>754</v>
      </c>
      <c r="G18" s="17">
        <v>0</v>
      </c>
      <c r="H18" s="5">
        <v>0</v>
      </c>
      <c r="I18" s="18">
        <v>98802114.3041085</v>
      </c>
      <c r="J18" s="5">
        <v>6329290.0452488</v>
      </c>
      <c r="K18" s="5">
        <v>3206995.9004525002</v>
      </c>
      <c r="L18" s="5">
        <v>0</v>
      </c>
      <c r="M18" s="5">
        <v>0</v>
      </c>
      <c r="N18" s="6">
        <v>103283451.93407631</v>
      </c>
      <c r="O18" s="6">
        <v>0</v>
      </c>
      <c r="P18" s="6">
        <v>0</v>
      </c>
      <c r="Q18" s="6">
        <v>0</v>
      </c>
      <c r="R18" s="6">
        <v>1142922.7093140671</v>
      </c>
      <c r="S18" s="7">
        <f t="shared" si="0"/>
        <v>212764774.89320019</v>
      </c>
    </row>
    <row r="19" spans="1:19" ht="30" x14ac:dyDescent="0.25">
      <c r="A19" s="4" t="s">
        <v>5</v>
      </c>
      <c r="B19" s="4" t="s">
        <v>160</v>
      </c>
      <c r="C19" s="4" t="s">
        <v>174</v>
      </c>
      <c r="D19" s="4" t="s">
        <v>175</v>
      </c>
      <c r="E19" s="14" t="s">
        <v>177</v>
      </c>
      <c r="F19" s="14" t="s">
        <v>754</v>
      </c>
      <c r="G19" s="17">
        <v>0</v>
      </c>
      <c r="H19" s="5">
        <v>0</v>
      </c>
      <c r="I19" s="18">
        <v>104137100.36399186</v>
      </c>
      <c r="J19" s="5">
        <v>5219267.7194569996</v>
      </c>
      <c r="K19" s="5">
        <v>1994078.7692308</v>
      </c>
      <c r="L19" s="5">
        <v>0</v>
      </c>
      <c r="M19" s="5">
        <v>0</v>
      </c>
      <c r="N19" s="6">
        <v>73173219.672382161</v>
      </c>
      <c r="O19" s="6">
        <v>0</v>
      </c>
      <c r="P19" s="6">
        <v>0</v>
      </c>
      <c r="Q19" s="6">
        <v>0</v>
      </c>
      <c r="R19" s="6">
        <v>1204636.7400780946</v>
      </c>
      <c r="S19" s="7">
        <f t="shared" si="0"/>
        <v>185728303.26513991</v>
      </c>
    </row>
    <row r="20" spans="1:19" ht="30" x14ac:dyDescent="0.25">
      <c r="A20" s="4" t="s">
        <v>5</v>
      </c>
      <c r="B20" s="4" t="s">
        <v>160</v>
      </c>
      <c r="C20" s="4" t="s">
        <v>174</v>
      </c>
      <c r="D20" s="4" t="s">
        <v>175</v>
      </c>
      <c r="E20" s="14" t="s">
        <v>178</v>
      </c>
      <c r="F20" s="14" t="s">
        <v>754</v>
      </c>
      <c r="G20" s="17">
        <v>0</v>
      </c>
      <c r="H20" s="5">
        <v>0</v>
      </c>
      <c r="I20" s="18">
        <v>107868544.73102456</v>
      </c>
      <c r="J20" s="5">
        <v>5266002.5520361997</v>
      </c>
      <c r="K20" s="5">
        <v>2572314.9954750999</v>
      </c>
      <c r="L20" s="5">
        <v>0</v>
      </c>
      <c r="M20" s="5">
        <v>0</v>
      </c>
      <c r="N20" s="6">
        <v>81772844.383729592</v>
      </c>
      <c r="O20" s="6">
        <v>0</v>
      </c>
      <c r="P20" s="6">
        <v>0</v>
      </c>
      <c r="Q20" s="6">
        <v>0</v>
      </c>
      <c r="R20" s="6">
        <v>1247801.3275533889</v>
      </c>
      <c r="S20" s="7">
        <f t="shared" si="0"/>
        <v>198727507.98981884</v>
      </c>
    </row>
    <row r="21" spans="1:19" ht="30" x14ac:dyDescent="0.25">
      <c r="A21" s="4" t="s">
        <v>5</v>
      </c>
      <c r="B21" s="4" t="s">
        <v>160</v>
      </c>
      <c r="C21" s="4" t="s">
        <v>174</v>
      </c>
      <c r="D21" s="4" t="s">
        <v>175</v>
      </c>
      <c r="E21" s="14" t="s">
        <v>179</v>
      </c>
      <c r="F21" s="14" t="s">
        <v>754</v>
      </c>
      <c r="G21" s="17">
        <v>0</v>
      </c>
      <c r="H21" s="5">
        <v>0</v>
      </c>
      <c r="I21" s="18">
        <v>89883891.691750571</v>
      </c>
      <c r="J21" s="5">
        <v>4522496.1809954997</v>
      </c>
      <c r="K21" s="5">
        <v>2151377.0045249001</v>
      </c>
      <c r="L21" s="5">
        <v>0</v>
      </c>
      <c r="M21" s="5">
        <v>0</v>
      </c>
      <c r="N21" s="6">
        <v>71338782.048632473</v>
      </c>
      <c r="O21" s="6">
        <v>0</v>
      </c>
      <c r="P21" s="6">
        <v>0</v>
      </c>
      <c r="Q21" s="6">
        <v>0</v>
      </c>
      <c r="R21" s="6">
        <v>1039758.5288491737</v>
      </c>
      <c r="S21" s="7">
        <f t="shared" si="0"/>
        <v>168936305.45475262</v>
      </c>
    </row>
    <row r="22" spans="1:19" ht="45" x14ac:dyDescent="0.25">
      <c r="A22" s="4" t="s">
        <v>5</v>
      </c>
      <c r="B22" s="4" t="s">
        <v>6</v>
      </c>
      <c r="C22" s="4" t="s">
        <v>730</v>
      </c>
      <c r="D22" s="4" t="s">
        <v>731</v>
      </c>
      <c r="E22" s="14" t="s">
        <v>20</v>
      </c>
      <c r="F22" s="14" t="s">
        <v>754</v>
      </c>
      <c r="G22" s="17">
        <v>0</v>
      </c>
      <c r="H22" s="5">
        <v>0</v>
      </c>
      <c r="I22" s="18">
        <v>191515780.33132654</v>
      </c>
      <c r="J22" s="5">
        <v>9816834.2081447002</v>
      </c>
      <c r="K22" s="5">
        <v>3863996.4705881998</v>
      </c>
      <c r="L22" s="5">
        <v>0</v>
      </c>
      <c r="M22" s="5">
        <v>0</v>
      </c>
      <c r="N22" s="6">
        <v>138206198.3479028</v>
      </c>
      <c r="O22" s="6">
        <v>0</v>
      </c>
      <c r="P22" s="6">
        <v>0</v>
      </c>
      <c r="Q22" s="6">
        <v>0</v>
      </c>
      <c r="R22" s="6">
        <v>0</v>
      </c>
      <c r="S22" s="7">
        <f t="shared" si="0"/>
        <v>343402809.35796225</v>
      </c>
    </row>
    <row r="23" spans="1:19" x14ac:dyDescent="0.25">
      <c r="A23" s="4" t="s">
        <v>5</v>
      </c>
      <c r="B23" s="4" t="s">
        <v>225</v>
      </c>
      <c r="C23" s="4" t="s">
        <v>388</v>
      </c>
      <c r="D23" s="4" t="s">
        <v>389</v>
      </c>
      <c r="E23" s="14" t="s">
        <v>390</v>
      </c>
      <c r="F23" s="14" t="s">
        <v>757</v>
      </c>
      <c r="G23" s="17">
        <v>0</v>
      </c>
      <c r="H23" s="5">
        <v>0</v>
      </c>
      <c r="I23" s="18">
        <v>1063210215.7363639</v>
      </c>
      <c r="J23" s="5">
        <v>44572040.995475002</v>
      </c>
      <c r="K23" s="5">
        <v>30276971.266968001</v>
      </c>
      <c r="L23" s="5">
        <v>0</v>
      </c>
      <c r="M23" s="5">
        <v>0</v>
      </c>
      <c r="N23" s="6">
        <v>797037191.34150362</v>
      </c>
      <c r="O23" s="6">
        <v>0</v>
      </c>
      <c r="P23" s="6">
        <v>0</v>
      </c>
      <c r="Q23" s="6">
        <v>0</v>
      </c>
      <c r="R23" s="6">
        <v>19294571.879999999</v>
      </c>
      <c r="S23" s="7">
        <f t="shared" si="0"/>
        <v>1954390991.2203107</v>
      </c>
    </row>
    <row r="24" spans="1:19" ht="30" x14ac:dyDescent="0.25">
      <c r="A24" s="4" t="s">
        <v>5</v>
      </c>
      <c r="B24" s="4" t="s">
        <v>192</v>
      </c>
      <c r="C24" s="4" t="s">
        <v>199</v>
      </c>
      <c r="D24" s="4" t="s">
        <v>200</v>
      </c>
      <c r="E24" s="14" t="s">
        <v>201</v>
      </c>
      <c r="F24" s="14" t="s">
        <v>754</v>
      </c>
      <c r="G24" s="17">
        <v>0</v>
      </c>
      <c r="H24" s="5">
        <v>0</v>
      </c>
      <c r="I24" s="18">
        <v>212482684.4622896</v>
      </c>
      <c r="J24" s="5">
        <v>11175989.61991</v>
      </c>
      <c r="K24" s="5">
        <v>3886633.6561086001</v>
      </c>
      <c r="L24" s="5">
        <v>0</v>
      </c>
      <c r="M24" s="5">
        <v>0</v>
      </c>
      <c r="N24" s="6">
        <v>246258194.19987977</v>
      </c>
      <c r="O24" s="6">
        <v>0</v>
      </c>
      <c r="P24" s="6">
        <v>0</v>
      </c>
      <c r="Q24" s="6">
        <v>0</v>
      </c>
      <c r="R24" s="6">
        <v>1989669.6</v>
      </c>
      <c r="S24" s="7">
        <f t="shared" si="0"/>
        <v>475793171.53818798</v>
      </c>
    </row>
    <row r="25" spans="1:19" ht="30" x14ac:dyDescent="0.25">
      <c r="A25" s="4" t="s">
        <v>5</v>
      </c>
      <c r="B25" s="4" t="s">
        <v>225</v>
      </c>
      <c r="C25" s="4" t="s">
        <v>238</v>
      </c>
      <c r="D25" s="4" t="s">
        <v>239</v>
      </c>
      <c r="E25" s="14" t="s">
        <v>240</v>
      </c>
      <c r="F25" s="14" t="s">
        <v>756</v>
      </c>
      <c r="G25" s="17">
        <v>0</v>
      </c>
      <c r="H25" s="5">
        <v>0</v>
      </c>
      <c r="I25" s="18">
        <v>66437819.947703168</v>
      </c>
      <c r="J25" s="5">
        <v>2771617.2307691998</v>
      </c>
      <c r="K25" s="5">
        <v>1625761.5113122</v>
      </c>
      <c r="L25" s="5">
        <v>0</v>
      </c>
      <c r="M25" s="5">
        <v>0</v>
      </c>
      <c r="N25" s="6">
        <v>45710186.736267477</v>
      </c>
      <c r="O25" s="6">
        <v>0</v>
      </c>
      <c r="P25" s="6">
        <v>0</v>
      </c>
      <c r="Q25" s="6">
        <v>0</v>
      </c>
      <c r="R25" s="6">
        <v>621450.28911500599</v>
      </c>
      <c r="S25" s="7">
        <f t="shared" si="0"/>
        <v>117166835.71516706</v>
      </c>
    </row>
    <row r="26" spans="1:19" ht="30" x14ac:dyDescent="0.25">
      <c r="A26" s="4" t="s">
        <v>5</v>
      </c>
      <c r="B26" s="4" t="s">
        <v>225</v>
      </c>
      <c r="C26" s="4" t="s">
        <v>238</v>
      </c>
      <c r="D26" s="4" t="s">
        <v>239</v>
      </c>
      <c r="E26" s="14" t="s">
        <v>241</v>
      </c>
      <c r="F26" s="14" t="s">
        <v>756</v>
      </c>
      <c r="G26" s="17">
        <v>0</v>
      </c>
      <c r="H26" s="5">
        <v>0</v>
      </c>
      <c r="I26" s="18">
        <v>18426045.865886912</v>
      </c>
      <c r="J26" s="5">
        <v>723114.78733031999</v>
      </c>
      <c r="K26" s="5">
        <v>541897.57466062997</v>
      </c>
      <c r="L26" s="5">
        <v>0</v>
      </c>
      <c r="M26" s="5">
        <v>0</v>
      </c>
      <c r="N26" s="6">
        <v>29761207.804079141</v>
      </c>
      <c r="O26" s="6">
        <v>0</v>
      </c>
      <c r="P26" s="6">
        <v>0</v>
      </c>
      <c r="Q26" s="6">
        <v>0</v>
      </c>
      <c r="R26" s="6">
        <v>256374.97088499391</v>
      </c>
      <c r="S26" s="7">
        <f t="shared" si="0"/>
        <v>49708641.002841994</v>
      </c>
    </row>
    <row r="27" spans="1:19" x14ac:dyDescent="0.25">
      <c r="A27" s="4" t="s">
        <v>5</v>
      </c>
      <c r="B27" s="4" t="s">
        <v>225</v>
      </c>
      <c r="C27" s="4" t="s">
        <v>162</v>
      </c>
      <c r="D27" s="4" t="s">
        <v>163</v>
      </c>
      <c r="E27" s="14" t="s">
        <v>284</v>
      </c>
      <c r="F27" s="14" t="s">
        <v>756</v>
      </c>
      <c r="G27" s="17">
        <v>0</v>
      </c>
      <c r="H27" s="5">
        <v>0</v>
      </c>
      <c r="I27" s="18">
        <v>74146324.486394495</v>
      </c>
      <c r="J27" s="5">
        <v>1855973.8642533999</v>
      </c>
      <c r="K27" s="5">
        <v>971427.75565611001</v>
      </c>
      <c r="L27" s="5">
        <v>0</v>
      </c>
      <c r="M27" s="5">
        <v>0</v>
      </c>
      <c r="N27" s="6">
        <v>55322151.689199135</v>
      </c>
      <c r="O27" s="6">
        <v>0</v>
      </c>
      <c r="P27" s="6">
        <v>0</v>
      </c>
      <c r="Q27" s="6">
        <v>0</v>
      </c>
      <c r="R27" s="6">
        <v>1015085.8800000002</v>
      </c>
      <c r="S27" s="7">
        <f t="shared" si="0"/>
        <v>133310963.67550313</v>
      </c>
    </row>
    <row r="28" spans="1:19" x14ac:dyDescent="0.25">
      <c r="A28" s="4" t="s">
        <v>5</v>
      </c>
      <c r="B28" s="4" t="s">
        <v>225</v>
      </c>
      <c r="C28" s="4" t="s">
        <v>255</v>
      </c>
      <c r="D28" s="4" t="s">
        <v>256</v>
      </c>
      <c r="E28" s="14" t="s">
        <v>257</v>
      </c>
      <c r="F28" s="14" t="s">
        <v>756</v>
      </c>
      <c r="G28" s="17">
        <v>0</v>
      </c>
      <c r="H28" s="5">
        <v>0</v>
      </c>
      <c r="I28" s="18">
        <v>113135286.86538625</v>
      </c>
      <c r="J28" s="5">
        <v>4279097.4298641998</v>
      </c>
      <c r="K28" s="5">
        <v>2529031.7466063001</v>
      </c>
      <c r="L28" s="5">
        <v>0</v>
      </c>
      <c r="M28" s="5">
        <v>0</v>
      </c>
      <c r="N28" s="6">
        <v>77278600.407606259</v>
      </c>
      <c r="O28" s="6">
        <v>0</v>
      </c>
      <c r="P28" s="6">
        <v>0</v>
      </c>
      <c r="Q28" s="6">
        <v>0</v>
      </c>
      <c r="R28" s="6">
        <v>1005587.7924178102</v>
      </c>
      <c r="S28" s="7">
        <f t="shared" si="0"/>
        <v>198227604.24188083</v>
      </c>
    </row>
    <row r="29" spans="1:19" x14ac:dyDescent="0.25">
      <c r="A29" s="4" t="s">
        <v>5</v>
      </c>
      <c r="B29" s="4" t="s">
        <v>225</v>
      </c>
      <c r="C29" s="4" t="s">
        <v>255</v>
      </c>
      <c r="D29" s="4" t="s">
        <v>256</v>
      </c>
      <c r="E29" s="14" t="s">
        <v>258</v>
      </c>
      <c r="F29" s="14" t="s">
        <v>756</v>
      </c>
      <c r="G29" s="17">
        <v>0</v>
      </c>
      <c r="H29" s="5">
        <v>0</v>
      </c>
      <c r="I29" s="18">
        <v>261234523.75735453</v>
      </c>
      <c r="J29" s="5">
        <v>8987357.0407241005</v>
      </c>
      <c r="K29" s="5">
        <v>5186898.2443439001</v>
      </c>
      <c r="L29" s="5">
        <v>0</v>
      </c>
      <c r="M29" s="5">
        <v>0</v>
      </c>
      <c r="N29" s="6">
        <v>195770140.29419696</v>
      </c>
      <c r="O29" s="6">
        <v>0</v>
      </c>
      <c r="P29" s="6">
        <v>0</v>
      </c>
      <c r="Q29" s="6">
        <v>0</v>
      </c>
      <c r="R29" s="6">
        <v>3280646.9193286863</v>
      </c>
      <c r="S29" s="7">
        <f t="shared" si="0"/>
        <v>474459566.25594819</v>
      </c>
    </row>
    <row r="30" spans="1:19" x14ac:dyDescent="0.25">
      <c r="A30" s="4" t="s">
        <v>5</v>
      </c>
      <c r="B30" s="4" t="s">
        <v>225</v>
      </c>
      <c r="C30" s="4" t="s">
        <v>255</v>
      </c>
      <c r="D30" s="4" t="s">
        <v>256</v>
      </c>
      <c r="E30" s="14" t="s">
        <v>259</v>
      </c>
      <c r="F30" s="14" t="s">
        <v>756</v>
      </c>
      <c r="G30" s="17">
        <v>0</v>
      </c>
      <c r="H30" s="5">
        <v>0</v>
      </c>
      <c r="I30" s="18">
        <v>264431876.00815567</v>
      </c>
      <c r="J30" s="5">
        <v>11158165.837104</v>
      </c>
      <c r="K30" s="5">
        <v>6212438.8778280998</v>
      </c>
      <c r="L30" s="5">
        <v>0</v>
      </c>
      <c r="M30" s="5">
        <v>0</v>
      </c>
      <c r="N30" s="6">
        <v>243170861.26420304</v>
      </c>
      <c r="O30" s="6">
        <v>0</v>
      </c>
      <c r="P30" s="6">
        <v>0</v>
      </c>
      <c r="Q30" s="6">
        <v>0</v>
      </c>
      <c r="R30" s="6">
        <v>3429448.0082535031</v>
      </c>
      <c r="S30" s="7">
        <f t="shared" si="0"/>
        <v>528402789.99554437</v>
      </c>
    </row>
    <row r="31" spans="1:19" ht="30" x14ac:dyDescent="0.25">
      <c r="A31" s="4" t="s">
        <v>5</v>
      </c>
      <c r="B31" s="4" t="s">
        <v>68</v>
      </c>
      <c r="C31" s="4" t="s">
        <v>73</v>
      </c>
      <c r="D31" s="4" t="s">
        <v>74</v>
      </c>
      <c r="E31" s="14" t="s">
        <v>75</v>
      </c>
      <c r="F31" s="14" t="s">
        <v>754</v>
      </c>
      <c r="G31" s="17">
        <v>0</v>
      </c>
      <c r="H31" s="5">
        <v>0</v>
      </c>
      <c r="I31" s="18">
        <v>67297173.163863301</v>
      </c>
      <c r="J31" s="5">
        <v>4779040.2986426</v>
      </c>
      <c r="K31" s="5">
        <v>1619242.1628959</v>
      </c>
      <c r="L31" s="5">
        <v>0</v>
      </c>
      <c r="M31" s="5">
        <v>0</v>
      </c>
      <c r="N31" s="6">
        <v>63076957.65739017</v>
      </c>
      <c r="O31" s="6">
        <v>0</v>
      </c>
      <c r="P31" s="6">
        <v>0</v>
      </c>
      <c r="Q31" s="6">
        <v>0</v>
      </c>
      <c r="R31" s="6">
        <v>738000</v>
      </c>
      <c r="S31" s="7">
        <f t="shared" si="0"/>
        <v>137510413.28279197</v>
      </c>
    </row>
    <row r="32" spans="1:19" ht="30" x14ac:dyDescent="0.25">
      <c r="A32" s="4" t="s">
        <v>5</v>
      </c>
      <c r="B32" s="4" t="s">
        <v>137</v>
      </c>
      <c r="C32" s="4" t="s">
        <v>138</v>
      </c>
      <c r="D32" s="4" t="s">
        <v>139</v>
      </c>
      <c r="E32" s="14" t="s">
        <v>140</v>
      </c>
      <c r="F32" s="14" t="s">
        <v>754</v>
      </c>
      <c r="G32" s="17">
        <v>0</v>
      </c>
      <c r="H32" s="5">
        <v>0</v>
      </c>
      <c r="I32" s="18">
        <v>33295341.278678421</v>
      </c>
      <c r="J32" s="5">
        <v>1681104.1628960001</v>
      </c>
      <c r="K32" s="5">
        <v>943454.09049773996</v>
      </c>
      <c r="L32" s="5">
        <v>0</v>
      </c>
      <c r="M32" s="5">
        <v>0</v>
      </c>
      <c r="N32" s="6">
        <v>24041710.57079355</v>
      </c>
      <c r="O32" s="6">
        <v>0</v>
      </c>
      <c r="P32" s="6">
        <v>0</v>
      </c>
      <c r="Q32" s="6">
        <v>0</v>
      </c>
      <c r="R32" s="6">
        <v>292132.26</v>
      </c>
      <c r="S32" s="7">
        <f t="shared" si="0"/>
        <v>60253742.362865709</v>
      </c>
    </row>
    <row r="33" spans="1:19" ht="30" x14ac:dyDescent="0.25">
      <c r="A33" s="4" t="s">
        <v>5</v>
      </c>
      <c r="B33" s="4" t="s">
        <v>225</v>
      </c>
      <c r="C33" s="4" t="s">
        <v>138</v>
      </c>
      <c r="D33" s="4" t="s">
        <v>139</v>
      </c>
      <c r="E33" s="14" t="s">
        <v>283</v>
      </c>
      <c r="F33" s="14" t="s">
        <v>756</v>
      </c>
      <c r="G33" s="17">
        <v>0</v>
      </c>
      <c r="H33" s="5">
        <v>0</v>
      </c>
      <c r="I33" s="18">
        <v>137724928.53004175</v>
      </c>
      <c r="J33" s="5">
        <v>9714757.9638010003</v>
      </c>
      <c r="K33" s="5">
        <v>4443104.4253393998</v>
      </c>
      <c r="L33" s="5">
        <v>0</v>
      </c>
      <c r="M33" s="5">
        <v>0</v>
      </c>
      <c r="N33" s="6">
        <v>160659723.71826091</v>
      </c>
      <c r="O33" s="6">
        <v>0</v>
      </c>
      <c r="P33" s="6">
        <v>0</v>
      </c>
      <c r="Q33" s="6">
        <v>0</v>
      </c>
      <c r="R33" s="6">
        <v>1402972.02</v>
      </c>
      <c r="S33" s="7">
        <f t="shared" si="0"/>
        <v>313945486.65744305</v>
      </c>
    </row>
    <row r="34" spans="1:19" x14ac:dyDescent="0.25">
      <c r="A34" s="4" t="s">
        <v>5</v>
      </c>
      <c r="B34" s="4" t="s">
        <v>42</v>
      </c>
      <c r="C34" s="4" t="s">
        <v>43</v>
      </c>
      <c r="D34" s="4" t="s">
        <v>44</v>
      </c>
      <c r="E34" s="14" t="s">
        <v>45</v>
      </c>
      <c r="F34" s="14" t="s">
        <v>754</v>
      </c>
      <c r="G34" s="17">
        <v>0</v>
      </c>
      <c r="H34" s="5">
        <v>0</v>
      </c>
      <c r="I34" s="18">
        <v>5092172.4074349524</v>
      </c>
      <c r="J34" s="5">
        <v>408584.49773756001</v>
      </c>
      <c r="K34" s="5">
        <v>151480.65158370999</v>
      </c>
      <c r="L34" s="5">
        <v>0</v>
      </c>
      <c r="M34" s="5">
        <v>0</v>
      </c>
      <c r="N34" s="6">
        <v>6390581.6859503072</v>
      </c>
      <c r="O34" s="6">
        <v>0</v>
      </c>
      <c r="P34" s="6">
        <v>0</v>
      </c>
      <c r="Q34" s="6">
        <v>0</v>
      </c>
      <c r="R34" s="6">
        <v>60680.514220004479</v>
      </c>
      <c r="S34" s="7">
        <f t="shared" si="0"/>
        <v>12103499.756926535</v>
      </c>
    </row>
    <row r="35" spans="1:19" x14ac:dyDescent="0.25">
      <c r="A35" s="4" t="s">
        <v>5</v>
      </c>
      <c r="B35" s="4" t="s">
        <v>42</v>
      </c>
      <c r="C35" s="4" t="s">
        <v>43</v>
      </c>
      <c r="D35" s="4" t="s">
        <v>44</v>
      </c>
      <c r="E35" s="14" t="s">
        <v>46</v>
      </c>
      <c r="F35" s="14" t="s">
        <v>754</v>
      </c>
      <c r="G35" s="17">
        <v>0</v>
      </c>
      <c r="H35" s="5">
        <v>0</v>
      </c>
      <c r="I35" s="18">
        <v>11445766.045147059</v>
      </c>
      <c r="J35" s="5">
        <v>738460.35294116999</v>
      </c>
      <c r="K35" s="5">
        <v>218676.41628959001</v>
      </c>
      <c r="L35" s="5">
        <v>0</v>
      </c>
      <c r="M35" s="5">
        <v>0</v>
      </c>
      <c r="N35" s="6">
        <v>10046561.922566989</v>
      </c>
      <c r="O35" s="6">
        <v>0</v>
      </c>
      <c r="P35" s="6">
        <v>0</v>
      </c>
      <c r="Q35" s="6">
        <v>0</v>
      </c>
      <c r="R35" s="6">
        <v>136392.66577999553</v>
      </c>
      <c r="S35" s="7">
        <f t="shared" si="0"/>
        <v>22585857.402724806</v>
      </c>
    </row>
    <row r="36" spans="1:19" ht="30" x14ac:dyDescent="0.25">
      <c r="A36" s="4" t="s">
        <v>5</v>
      </c>
      <c r="B36" s="4" t="s">
        <v>90</v>
      </c>
      <c r="C36" s="4" t="s">
        <v>43</v>
      </c>
      <c r="D36" s="4" t="s">
        <v>44</v>
      </c>
      <c r="E36" s="14" t="s">
        <v>91</v>
      </c>
      <c r="F36" s="14" t="s">
        <v>754</v>
      </c>
      <c r="G36" s="17">
        <v>0</v>
      </c>
      <c r="H36" s="5">
        <v>0</v>
      </c>
      <c r="I36" s="18">
        <v>216883097.79412204</v>
      </c>
      <c r="J36" s="5">
        <v>10618816.135747001</v>
      </c>
      <c r="K36" s="5">
        <v>3225692.3076923001</v>
      </c>
      <c r="L36" s="5">
        <v>0</v>
      </c>
      <c r="M36" s="5">
        <v>0</v>
      </c>
      <c r="N36" s="6">
        <v>182655508.55632949</v>
      </c>
      <c r="O36" s="6">
        <v>0</v>
      </c>
      <c r="P36" s="6">
        <v>0</v>
      </c>
      <c r="Q36" s="6">
        <v>0</v>
      </c>
      <c r="R36" s="6">
        <v>2123983.9800000004</v>
      </c>
      <c r="S36" s="7">
        <f t="shared" si="0"/>
        <v>415507098.77389085</v>
      </c>
    </row>
    <row r="37" spans="1:19" x14ac:dyDescent="0.25">
      <c r="A37" s="4" t="s">
        <v>5</v>
      </c>
      <c r="B37" s="4" t="s">
        <v>225</v>
      </c>
      <c r="C37" s="4" t="s">
        <v>43</v>
      </c>
      <c r="D37" s="4" t="s">
        <v>44</v>
      </c>
      <c r="E37" s="14" t="s">
        <v>335</v>
      </c>
      <c r="F37" s="14" t="s">
        <v>756</v>
      </c>
      <c r="G37" s="17">
        <v>0</v>
      </c>
      <c r="H37" s="5">
        <v>0</v>
      </c>
      <c r="I37" s="18">
        <v>320945316.87682045</v>
      </c>
      <c r="J37" s="5">
        <v>13129205.764706001</v>
      </c>
      <c r="K37" s="5">
        <v>5100257.0316741997</v>
      </c>
      <c r="L37" s="5">
        <v>0</v>
      </c>
      <c r="M37" s="5">
        <v>0</v>
      </c>
      <c r="N37" s="6">
        <v>288177461.45343512</v>
      </c>
      <c r="O37" s="6">
        <v>0</v>
      </c>
      <c r="P37" s="6">
        <v>0</v>
      </c>
      <c r="Q37" s="6">
        <v>0</v>
      </c>
      <c r="R37" s="6">
        <v>3946996.1821338148</v>
      </c>
      <c r="S37" s="7">
        <f t="shared" si="0"/>
        <v>631299237.30876958</v>
      </c>
    </row>
    <row r="38" spans="1:19" x14ac:dyDescent="0.25">
      <c r="A38" s="4" t="s">
        <v>5</v>
      </c>
      <c r="B38" s="4" t="s">
        <v>225</v>
      </c>
      <c r="C38" s="4" t="s">
        <v>43</v>
      </c>
      <c r="D38" s="4" t="s">
        <v>44</v>
      </c>
      <c r="E38" s="14" t="s">
        <v>336</v>
      </c>
      <c r="F38" s="14" t="s">
        <v>757</v>
      </c>
      <c r="G38" s="17">
        <v>0</v>
      </c>
      <c r="H38" s="5">
        <v>0</v>
      </c>
      <c r="I38" s="18">
        <v>223774039.08631206</v>
      </c>
      <c r="J38" s="5">
        <v>14882648.063348001</v>
      </c>
      <c r="K38" s="5">
        <v>5552279.4841628997</v>
      </c>
      <c r="L38" s="5">
        <v>0</v>
      </c>
      <c r="M38" s="5">
        <v>0</v>
      </c>
      <c r="N38" s="6">
        <v>266913407.51841587</v>
      </c>
      <c r="O38" s="6">
        <v>0</v>
      </c>
      <c r="P38" s="6">
        <v>0</v>
      </c>
      <c r="Q38" s="6">
        <v>0</v>
      </c>
      <c r="R38" s="6">
        <v>2974948.0959134419</v>
      </c>
      <c r="S38" s="7">
        <f t="shared" si="0"/>
        <v>514097322.24815232</v>
      </c>
    </row>
    <row r="39" spans="1:19" x14ac:dyDescent="0.25">
      <c r="A39" s="4" t="s">
        <v>5</v>
      </c>
      <c r="B39" s="4" t="s">
        <v>225</v>
      </c>
      <c r="C39" s="4" t="s">
        <v>43</v>
      </c>
      <c r="D39" s="4" t="s">
        <v>44</v>
      </c>
      <c r="E39" s="14" t="s">
        <v>337</v>
      </c>
      <c r="F39" s="14" t="s">
        <v>756</v>
      </c>
      <c r="G39" s="17">
        <v>0</v>
      </c>
      <c r="H39" s="5">
        <v>0</v>
      </c>
      <c r="I39" s="18">
        <v>46551921.825695127</v>
      </c>
      <c r="J39" s="5">
        <v>1518833.9819004999</v>
      </c>
      <c r="K39" s="5">
        <v>524471.20361991005</v>
      </c>
      <c r="L39" s="5">
        <v>0</v>
      </c>
      <c r="M39" s="5">
        <v>0</v>
      </c>
      <c r="N39" s="6">
        <v>27239171.339568976</v>
      </c>
      <c r="O39" s="6">
        <v>0</v>
      </c>
      <c r="P39" s="6">
        <v>0</v>
      </c>
      <c r="Q39" s="6">
        <v>0</v>
      </c>
      <c r="R39" s="6">
        <v>601496.10195274232</v>
      </c>
      <c r="S39" s="7">
        <f t="shared" si="0"/>
        <v>76435894.452737257</v>
      </c>
    </row>
    <row r="40" spans="1:19" ht="30" x14ac:dyDescent="0.25">
      <c r="A40" s="4" t="s">
        <v>5</v>
      </c>
      <c r="B40" s="4" t="s">
        <v>225</v>
      </c>
      <c r="C40" s="4" t="s">
        <v>273</v>
      </c>
      <c r="D40" s="4" t="s">
        <v>274</v>
      </c>
      <c r="E40" s="14" t="s">
        <v>275</v>
      </c>
      <c r="F40" s="14" t="s">
        <v>756</v>
      </c>
      <c r="G40" s="17">
        <v>0</v>
      </c>
      <c r="H40" s="5">
        <v>0</v>
      </c>
      <c r="I40" s="18">
        <v>80590840.872501045</v>
      </c>
      <c r="J40" s="5">
        <v>6662323.7375566</v>
      </c>
      <c r="K40" s="5">
        <v>2570313.2488687998</v>
      </c>
      <c r="L40" s="5">
        <v>0</v>
      </c>
      <c r="M40" s="5">
        <v>0</v>
      </c>
      <c r="N40" s="6">
        <v>91804148.177709967</v>
      </c>
      <c r="O40" s="6">
        <v>0</v>
      </c>
      <c r="P40" s="6">
        <v>0</v>
      </c>
      <c r="Q40" s="6">
        <v>0</v>
      </c>
      <c r="R40" s="6">
        <v>1125867.0919351762</v>
      </c>
      <c r="S40" s="7">
        <f t="shared" si="0"/>
        <v>182753493.1285716</v>
      </c>
    </row>
    <row r="41" spans="1:19" ht="30" x14ac:dyDescent="0.25">
      <c r="A41" s="4" t="s">
        <v>5</v>
      </c>
      <c r="B41" s="4" t="s">
        <v>225</v>
      </c>
      <c r="C41" s="4" t="s">
        <v>273</v>
      </c>
      <c r="D41" s="4" t="s">
        <v>274</v>
      </c>
      <c r="E41" s="14" t="s">
        <v>276</v>
      </c>
      <c r="F41" s="14" t="s">
        <v>756</v>
      </c>
      <c r="G41" s="17">
        <v>0</v>
      </c>
      <c r="H41" s="5">
        <v>0</v>
      </c>
      <c r="I41" s="18">
        <v>266656651.3861143</v>
      </c>
      <c r="J41" s="5">
        <v>14948234.941175999</v>
      </c>
      <c r="K41" s="5">
        <v>6989024.7239819001</v>
      </c>
      <c r="L41" s="5">
        <v>0</v>
      </c>
      <c r="M41" s="5">
        <v>0</v>
      </c>
      <c r="N41" s="6">
        <v>294522521.47375888</v>
      </c>
      <c r="O41" s="6">
        <v>0</v>
      </c>
      <c r="P41" s="6">
        <v>0</v>
      </c>
      <c r="Q41" s="6">
        <v>0</v>
      </c>
      <c r="R41" s="6">
        <v>3410792.3373756604</v>
      </c>
      <c r="S41" s="7">
        <f t="shared" si="0"/>
        <v>586527224.86240673</v>
      </c>
    </row>
    <row r="42" spans="1:19" ht="30" x14ac:dyDescent="0.25">
      <c r="A42" s="4" t="s">
        <v>5</v>
      </c>
      <c r="B42" s="4" t="s">
        <v>225</v>
      </c>
      <c r="C42" s="4" t="s">
        <v>273</v>
      </c>
      <c r="D42" s="4" t="s">
        <v>274</v>
      </c>
      <c r="E42" s="14" t="s">
        <v>277</v>
      </c>
      <c r="F42" s="14" t="s">
        <v>756</v>
      </c>
      <c r="G42" s="17">
        <v>0</v>
      </c>
      <c r="H42" s="5">
        <v>0</v>
      </c>
      <c r="I42" s="18">
        <v>76591179.842595592</v>
      </c>
      <c r="J42" s="5">
        <v>6568267.0316741997</v>
      </c>
      <c r="K42" s="5">
        <v>3088308.7420815001</v>
      </c>
      <c r="L42" s="5">
        <v>0</v>
      </c>
      <c r="M42" s="5">
        <v>0</v>
      </c>
      <c r="N42" s="6">
        <v>139161099.48379311</v>
      </c>
      <c r="O42" s="6">
        <v>0</v>
      </c>
      <c r="P42" s="6">
        <v>0</v>
      </c>
      <c r="Q42" s="6">
        <v>0</v>
      </c>
      <c r="R42" s="6">
        <v>1502171.2837135203</v>
      </c>
      <c r="S42" s="7">
        <f t="shared" si="0"/>
        <v>226911026.38385791</v>
      </c>
    </row>
    <row r="43" spans="1:19" ht="30" x14ac:dyDescent="0.25">
      <c r="A43" s="4" t="s">
        <v>5</v>
      </c>
      <c r="B43" s="4" t="s">
        <v>225</v>
      </c>
      <c r="C43" s="4" t="s">
        <v>273</v>
      </c>
      <c r="D43" s="4" t="s">
        <v>274</v>
      </c>
      <c r="E43" s="14" t="s">
        <v>278</v>
      </c>
      <c r="F43" s="14" t="s">
        <v>756</v>
      </c>
      <c r="G43" s="17">
        <v>0</v>
      </c>
      <c r="H43" s="5">
        <v>0</v>
      </c>
      <c r="I43" s="18">
        <v>83097754.609651506</v>
      </c>
      <c r="J43" s="5">
        <v>3098913.4027149002</v>
      </c>
      <c r="K43" s="5">
        <v>1589173.4117647</v>
      </c>
      <c r="L43" s="5">
        <v>0</v>
      </c>
      <c r="M43" s="5">
        <v>0</v>
      </c>
      <c r="N43" s="6">
        <v>61868744.473243915</v>
      </c>
      <c r="O43" s="6">
        <v>0</v>
      </c>
      <c r="P43" s="6">
        <v>0</v>
      </c>
      <c r="Q43" s="6">
        <v>0</v>
      </c>
      <c r="R43" s="6">
        <v>1055054.6992548914</v>
      </c>
      <c r="S43" s="7">
        <f t="shared" si="0"/>
        <v>150709640.59662992</v>
      </c>
    </row>
    <row r="44" spans="1:19" ht="30" x14ac:dyDescent="0.25">
      <c r="A44" s="4" t="s">
        <v>5</v>
      </c>
      <c r="B44" s="4" t="s">
        <v>225</v>
      </c>
      <c r="C44" s="4" t="s">
        <v>273</v>
      </c>
      <c r="D44" s="4" t="s">
        <v>274</v>
      </c>
      <c r="E44" s="14" t="s">
        <v>279</v>
      </c>
      <c r="F44" s="14" t="s">
        <v>756</v>
      </c>
      <c r="G44" s="17">
        <v>0</v>
      </c>
      <c r="H44" s="5">
        <v>0</v>
      </c>
      <c r="I44" s="18">
        <v>77847239.156134754</v>
      </c>
      <c r="J44" s="5">
        <v>7190552.2262442997</v>
      </c>
      <c r="K44" s="5">
        <v>3506991.1855203998</v>
      </c>
      <c r="L44" s="5">
        <v>0</v>
      </c>
      <c r="M44" s="5">
        <v>0</v>
      </c>
      <c r="N44" s="6">
        <v>111751578.21709178</v>
      </c>
      <c r="O44" s="6">
        <v>0</v>
      </c>
      <c r="P44" s="6">
        <v>0</v>
      </c>
      <c r="Q44" s="6">
        <v>0</v>
      </c>
      <c r="R44" s="6">
        <v>1373145.5677207517</v>
      </c>
      <c r="S44" s="7">
        <f t="shared" si="0"/>
        <v>201669506.35271198</v>
      </c>
    </row>
    <row r="45" spans="1:19" ht="30" x14ac:dyDescent="0.25">
      <c r="A45" s="4" t="s">
        <v>5</v>
      </c>
      <c r="B45" s="4" t="s">
        <v>412</v>
      </c>
      <c r="C45" s="4" t="s">
        <v>273</v>
      </c>
      <c r="D45" s="4" t="s">
        <v>274</v>
      </c>
      <c r="E45" s="14" t="s">
        <v>415</v>
      </c>
      <c r="F45" s="14" t="s">
        <v>754</v>
      </c>
      <c r="G45" s="17">
        <v>0</v>
      </c>
      <c r="H45" s="5">
        <v>0</v>
      </c>
      <c r="I45" s="18">
        <v>126908770.41472784</v>
      </c>
      <c r="J45" s="5">
        <v>10826876.153845999</v>
      </c>
      <c r="K45" s="5">
        <v>3382090.5339366002</v>
      </c>
      <c r="L45" s="5">
        <v>0</v>
      </c>
      <c r="M45" s="5">
        <v>0</v>
      </c>
      <c r="N45" s="6">
        <v>175503349.37960616</v>
      </c>
      <c r="O45" s="6">
        <v>0</v>
      </c>
      <c r="P45" s="6">
        <v>0</v>
      </c>
      <c r="Q45" s="6">
        <v>0</v>
      </c>
      <c r="R45" s="6">
        <v>1833180.48</v>
      </c>
      <c r="S45" s="7">
        <f t="shared" si="0"/>
        <v>318454266.9621166</v>
      </c>
    </row>
    <row r="46" spans="1:19" ht="30" x14ac:dyDescent="0.25">
      <c r="A46" s="4" t="s">
        <v>5</v>
      </c>
      <c r="B46" s="4" t="s">
        <v>32</v>
      </c>
      <c r="C46" s="4" t="s">
        <v>438</v>
      </c>
      <c r="D46" s="4" t="s">
        <v>439</v>
      </c>
      <c r="E46" s="15">
        <v>502</v>
      </c>
      <c r="F46" s="14" t="s">
        <v>755</v>
      </c>
      <c r="G46" s="17">
        <v>0</v>
      </c>
      <c r="H46" s="5">
        <v>0</v>
      </c>
      <c r="I46" s="18">
        <v>15712105.417572048</v>
      </c>
      <c r="J46" s="5">
        <v>162517.71040724</v>
      </c>
      <c r="K46" s="5">
        <v>34814.054298641997</v>
      </c>
      <c r="L46" s="5">
        <v>0</v>
      </c>
      <c r="M46" s="5">
        <v>0</v>
      </c>
      <c r="N46" s="6">
        <v>6858096.2758525563</v>
      </c>
      <c r="O46" s="6">
        <v>0</v>
      </c>
      <c r="P46" s="6">
        <v>0</v>
      </c>
      <c r="Q46" s="6">
        <v>0</v>
      </c>
      <c r="R46" s="6">
        <v>124417.8</v>
      </c>
      <c r="S46" s="7">
        <f t="shared" si="0"/>
        <v>22891951.258130487</v>
      </c>
    </row>
    <row r="47" spans="1:19" ht="30" x14ac:dyDescent="0.25">
      <c r="A47" s="4" t="s">
        <v>5</v>
      </c>
      <c r="B47" s="4" t="s">
        <v>32</v>
      </c>
      <c r="C47" s="4" t="s">
        <v>36</v>
      </c>
      <c r="D47" s="4" t="s">
        <v>37</v>
      </c>
      <c r="E47" s="15">
        <v>501</v>
      </c>
      <c r="F47" s="14" t="s">
        <v>755</v>
      </c>
      <c r="G47" s="17">
        <v>0</v>
      </c>
      <c r="H47" s="5">
        <v>0</v>
      </c>
      <c r="I47" s="18">
        <v>20660118.788619213</v>
      </c>
      <c r="J47" s="5">
        <v>413606.76018099999</v>
      </c>
      <c r="K47" s="5">
        <v>65655.031674209007</v>
      </c>
      <c r="L47" s="5">
        <v>0</v>
      </c>
      <c r="M47" s="5">
        <v>0</v>
      </c>
      <c r="N47" s="6">
        <v>14299413.731457017</v>
      </c>
      <c r="O47" s="6">
        <v>0</v>
      </c>
      <c r="P47" s="6">
        <v>0</v>
      </c>
      <c r="Q47" s="6">
        <v>0</v>
      </c>
      <c r="R47" s="6">
        <v>234191.34</v>
      </c>
      <c r="S47" s="7">
        <f t="shared" si="0"/>
        <v>35672985.651931442</v>
      </c>
    </row>
    <row r="48" spans="1:19" x14ac:dyDescent="0.25">
      <c r="A48" s="4" t="s">
        <v>5</v>
      </c>
      <c r="B48" s="4" t="s">
        <v>137</v>
      </c>
      <c r="C48" s="4" t="s">
        <v>151</v>
      </c>
      <c r="D48" s="4" t="s">
        <v>152</v>
      </c>
      <c r="E48" s="14" t="s">
        <v>153</v>
      </c>
      <c r="F48" s="14" t="s">
        <v>754</v>
      </c>
      <c r="G48" s="17">
        <v>0</v>
      </c>
      <c r="H48" s="5">
        <v>0</v>
      </c>
      <c r="I48" s="18">
        <v>16745976.69451965</v>
      </c>
      <c r="J48" s="5">
        <v>507479.78280543</v>
      </c>
      <c r="K48" s="5">
        <v>279900.18099547998</v>
      </c>
      <c r="L48" s="5">
        <v>0</v>
      </c>
      <c r="M48" s="5">
        <v>0</v>
      </c>
      <c r="N48" s="6">
        <v>9715587.6574895736</v>
      </c>
      <c r="O48" s="6">
        <v>0</v>
      </c>
      <c r="P48" s="6">
        <v>0</v>
      </c>
      <c r="Q48" s="6">
        <v>0</v>
      </c>
      <c r="R48" s="6">
        <v>218501.72141450288</v>
      </c>
      <c r="S48" s="7">
        <f t="shared" si="0"/>
        <v>27467446.037224639</v>
      </c>
    </row>
    <row r="49" spans="1:19" x14ac:dyDescent="0.25">
      <c r="A49" s="4" t="s">
        <v>5</v>
      </c>
      <c r="B49" s="4" t="s">
        <v>137</v>
      </c>
      <c r="C49" s="4" t="s">
        <v>151</v>
      </c>
      <c r="D49" s="4" t="s">
        <v>152</v>
      </c>
      <c r="E49" s="14" t="s">
        <v>154</v>
      </c>
      <c r="F49" s="14" t="s">
        <v>754</v>
      </c>
      <c r="G49" s="17">
        <v>0</v>
      </c>
      <c r="H49" s="5">
        <v>0</v>
      </c>
      <c r="I49" s="18">
        <v>49076597.268254757</v>
      </c>
      <c r="J49" s="5">
        <v>1390613.9185520001</v>
      </c>
      <c r="K49" s="5">
        <v>648719.11312216998</v>
      </c>
      <c r="L49" s="5">
        <v>0</v>
      </c>
      <c r="M49" s="5">
        <v>0</v>
      </c>
      <c r="N49" s="6">
        <v>37019598.322186589</v>
      </c>
      <c r="O49" s="6">
        <v>0</v>
      </c>
      <c r="P49" s="6">
        <v>0</v>
      </c>
      <c r="Q49" s="6">
        <v>0</v>
      </c>
      <c r="R49" s="6">
        <v>640352.07858549722</v>
      </c>
      <c r="S49" s="7">
        <f t="shared" si="0"/>
        <v>88775880.700701013</v>
      </c>
    </row>
    <row r="50" spans="1:19" ht="30" x14ac:dyDescent="0.25">
      <c r="A50" s="4" t="s">
        <v>5</v>
      </c>
      <c r="B50" s="4" t="s">
        <v>6</v>
      </c>
      <c r="C50" s="4" t="s">
        <v>12</v>
      </c>
      <c r="D50" s="4" t="s">
        <v>13</v>
      </c>
      <c r="E50" s="14" t="s">
        <v>14</v>
      </c>
      <c r="F50" s="14" t="s">
        <v>754</v>
      </c>
      <c r="G50" s="17">
        <v>0</v>
      </c>
      <c r="H50" s="5">
        <v>0</v>
      </c>
      <c r="I50" s="18">
        <v>182049613.80922514</v>
      </c>
      <c r="J50" s="5">
        <v>17134869.981899999</v>
      </c>
      <c r="K50" s="5">
        <v>7130865.9185520997</v>
      </c>
      <c r="L50" s="5">
        <v>0</v>
      </c>
      <c r="M50" s="5">
        <v>0</v>
      </c>
      <c r="N50" s="6">
        <v>234475670.12079212</v>
      </c>
      <c r="O50" s="6">
        <v>0</v>
      </c>
      <c r="P50" s="6">
        <v>0</v>
      </c>
      <c r="Q50" s="6">
        <v>0</v>
      </c>
      <c r="R50" s="6">
        <v>2484000</v>
      </c>
      <c r="S50" s="7">
        <f t="shared" si="0"/>
        <v>443275019.83046937</v>
      </c>
    </row>
    <row r="51" spans="1:19" ht="30" x14ac:dyDescent="0.25">
      <c r="A51" s="4" t="s">
        <v>5</v>
      </c>
      <c r="B51" s="4" t="s">
        <v>225</v>
      </c>
      <c r="C51" s="4" t="s">
        <v>365</v>
      </c>
      <c r="D51" s="4" t="s">
        <v>366</v>
      </c>
      <c r="E51" s="14" t="s">
        <v>367</v>
      </c>
      <c r="F51" s="14" t="s">
        <v>756</v>
      </c>
      <c r="G51" s="17">
        <v>0</v>
      </c>
      <c r="H51" s="5">
        <v>0</v>
      </c>
      <c r="I51" s="18">
        <v>78157188.100611478</v>
      </c>
      <c r="J51" s="5">
        <v>4408892.0180994999</v>
      </c>
      <c r="K51" s="5">
        <v>1979226.6334842001</v>
      </c>
      <c r="L51" s="5">
        <v>0</v>
      </c>
      <c r="M51" s="5">
        <v>0</v>
      </c>
      <c r="N51" s="6">
        <v>76197184.061980724</v>
      </c>
      <c r="O51" s="6">
        <v>0</v>
      </c>
      <c r="P51" s="6">
        <v>0</v>
      </c>
      <c r="Q51" s="6">
        <v>0</v>
      </c>
      <c r="R51" s="6">
        <v>647496.63114851085</v>
      </c>
      <c r="S51" s="7">
        <f t="shared" si="0"/>
        <v>161389987.44532442</v>
      </c>
    </row>
    <row r="52" spans="1:19" ht="30" x14ac:dyDescent="0.25">
      <c r="A52" s="4" t="s">
        <v>5</v>
      </c>
      <c r="B52" s="4" t="s">
        <v>225</v>
      </c>
      <c r="C52" s="4" t="s">
        <v>365</v>
      </c>
      <c r="D52" s="4" t="s">
        <v>366</v>
      </c>
      <c r="E52" s="14" t="s">
        <v>368</v>
      </c>
      <c r="F52" s="14" t="s">
        <v>756</v>
      </c>
      <c r="G52" s="17">
        <v>0</v>
      </c>
      <c r="H52" s="5">
        <v>0</v>
      </c>
      <c r="I52" s="18">
        <v>200666772.72905922</v>
      </c>
      <c r="J52" s="5">
        <v>9989549.3303168006</v>
      </c>
      <c r="K52" s="5">
        <v>6018697.3212670004</v>
      </c>
      <c r="L52" s="5">
        <v>0</v>
      </c>
      <c r="M52" s="5">
        <v>0</v>
      </c>
      <c r="N52" s="6">
        <v>238161672.5909557</v>
      </c>
      <c r="O52" s="6">
        <v>0</v>
      </c>
      <c r="P52" s="6">
        <v>0</v>
      </c>
      <c r="Q52" s="6">
        <v>0</v>
      </c>
      <c r="R52" s="6">
        <v>2439149.1961355512</v>
      </c>
      <c r="S52" s="7">
        <f t="shared" si="0"/>
        <v>457275841.16773432</v>
      </c>
    </row>
    <row r="53" spans="1:19" ht="30" x14ac:dyDescent="0.25">
      <c r="A53" s="4" t="s">
        <v>5</v>
      </c>
      <c r="B53" s="4" t="s">
        <v>225</v>
      </c>
      <c r="C53" s="4" t="s">
        <v>365</v>
      </c>
      <c r="D53" s="4" t="s">
        <v>366</v>
      </c>
      <c r="E53" s="14" t="s">
        <v>369</v>
      </c>
      <c r="F53" s="14" t="s">
        <v>756</v>
      </c>
      <c r="G53" s="17">
        <v>0</v>
      </c>
      <c r="H53" s="5">
        <v>0</v>
      </c>
      <c r="I53" s="18">
        <v>50925859.551603146</v>
      </c>
      <c r="J53" s="5">
        <v>1795026.4615384999</v>
      </c>
      <c r="K53" s="5">
        <v>826794.28959276003</v>
      </c>
      <c r="L53" s="5">
        <v>0</v>
      </c>
      <c r="M53" s="5">
        <v>0</v>
      </c>
      <c r="N53" s="6">
        <v>21849611.500841405</v>
      </c>
      <c r="O53" s="6">
        <v>0</v>
      </c>
      <c r="P53" s="6">
        <v>0</v>
      </c>
      <c r="Q53" s="6">
        <v>0</v>
      </c>
      <c r="R53" s="6">
        <v>760112.21271593834</v>
      </c>
      <c r="S53" s="7">
        <f t="shared" si="0"/>
        <v>76157404.016291752</v>
      </c>
    </row>
    <row r="54" spans="1:19" ht="30" x14ac:dyDescent="0.25">
      <c r="A54" s="4" t="s">
        <v>5</v>
      </c>
      <c r="B54" s="4" t="s">
        <v>418</v>
      </c>
      <c r="C54" s="4" t="s">
        <v>365</v>
      </c>
      <c r="D54" s="4" t="s">
        <v>366</v>
      </c>
      <c r="E54" s="14" t="s">
        <v>419</v>
      </c>
      <c r="F54" s="14" t="s">
        <v>754</v>
      </c>
      <c r="G54" s="17">
        <v>0</v>
      </c>
      <c r="H54" s="5">
        <v>0</v>
      </c>
      <c r="I54" s="18">
        <v>131946767.74109876</v>
      </c>
      <c r="J54" s="5">
        <v>7321008.6696832003</v>
      </c>
      <c r="K54" s="5">
        <v>2568752.0090498002</v>
      </c>
      <c r="L54" s="5">
        <v>0</v>
      </c>
      <c r="M54" s="5">
        <v>0</v>
      </c>
      <c r="N54" s="6">
        <v>105404293.40100078</v>
      </c>
      <c r="O54" s="6">
        <v>0</v>
      </c>
      <c r="P54" s="6">
        <v>0</v>
      </c>
      <c r="Q54" s="6">
        <v>0</v>
      </c>
      <c r="R54" s="6">
        <v>1333881.72</v>
      </c>
      <c r="S54" s="7">
        <f t="shared" si="0"/>
        <v>248574703.54083255</v>
      </c>
    </row>
    <row r="55" spans="1:19" ht="30" x14ac:dyDescent="0.25">
      <c r="A55" s="4" t="s">
        <v>5</v>
      </c>
      <c r="B55" s="4" t="s">
        <v>6</v>
      </c>
      <c r="C55" s="4" t="s">
        <v>370</v>
      </c>
      <c r="D55" s="4" t="s">
        <v>371</v>
      </c>
      <c r="E55" s="14" t="s">
        <v>729</v>
      </c>
      <c r="F55" s="14" t="s">
        <v>754</v>
      </c>
      <c r="G55" s="17">
        <v>0</v>
      </c>
      <c r="H55" s="5">
        <v>0</v>
      </c>
      <c r="I55" s="18">
        <v>122119514.40904883</v>
      </c>
      <c r="J55" s="5">
        <v>5793541.1493213</v>
      </c>
      <c r="K55" s="5">
        <v>2288646.1809955002</v>
      </c>
      <c r="L55" s="5">
        <v>0</v>
      </c>
      <c r="M55" s="5">
        <v>0</v>
      </c>
      <c r="N55" s="6">
        <v>63794817.657854185</v>
      </c>
      <c r="O55" s="6">
        <v>0</v>
      </c>
      <c r="P55" s="6">
        <v>0</v>
      </c>
      <c r="Q55" s="6">
        <v>0</v>
      </c>
      <c r="R55" s="6">
        <v>1384087.4438148257</v>
      </c>
      <c r="S55" s="7">
        <f t="shared" si="0"/>
        <v>195380606.84103462</v>
      </c>
    </row>
    <row r="56" spans="1:19" ht="30" x14ac:dyDescent="0.25">
      <c r="A56" s="4" t="s">
        <v>5</v>
      </c>
      <c r="B56" s="4" t="s">
        <v>6</v>
      </c>
      <c r="C56" s="4" t="s">
        <v>370</v>
      </c>
      <c r="D56" s="4" t="s">
        <v>371</v>
      </c>
      <c r="E56" s="14" t="s">
        <v>727</v>
      </c>
      <c r="F56" s="14" t="s">
        <v>754</v>
      </c>
      <c r="G56" s="17">
        <v>0</v>
      </c>
      <c r="H56" s="5">
        <v>0</v>
      </c>
      <c r="I56" s="18">
        <v>128515660.59652638</v>
      </c>
      <c r="J56" s="5">
        <v>9889948.6244344003</v>
      </c>
      <c r="K56" s="5">
        <v>3909802.9683257998</v>
      </c>
      <c r="L56" s="5">
        <v>0</v>
      </c>
      <c r="M56" s="5">
        <v>0</v>
      </c>
      <c r="N56" s="6">
        <v>145131915.26721096</v>
      </c>
      <c r="O56" s="6">
        <v>0</v>
      </c>
      <c r="P56" s="6">
        <v>0</v>
      </c>
      <c r="Q56" s="6">
        <v>0</v>
      </c>
      <c r="R56" s="6">
        <v>1456580.572122219</v>
      </c>
      <c r="S56" s="7">
        <f t="shared" si="0"/>
        <v>288903908.02861977</v>
      </c>
    </row>
    <row r="57" spans="1:19" ht="30" x14ac:dyDescent="0.25">
      <c r="A57" s="4" t="s">
        <v>5</v>
      </c>
      <c r="B57" s="4" t="s">
        <v>6</v>
      </c>
      <c r="C57" s="4" t="s">
        <v>370</v>
      </c>
      <c r="D57" s="4" t="s">
        <v>371</v>
      </c>
      <c r="E57" s="14" t="s">
        <v>728</v>
      </c>
      <c r="F57" s="14" t="s">
        <v>754</v>
      </c>
      <c r="G57" s="17">
        <v>0</v>
      </c>
      <c r="H57" s="5">
        <v>0</v>
      </c>
      <c r="I57" s="18">
        <v>10107633.364665646</v>
      </c>
      <c r="J57" s="5">
        <v>534594.81447963999</v>
      </c>
      <c r="K57" s="5">
        <v>559061.67420814</v>
      </c>
      <c r="L57" s="5">
        <v>0</v>
      </c>
      <c r="M57" s="5">
        <v>0</v>
      </c>
      <c r="N57" s="6">
        <v>10024759.776644513</v>
      </c>
      <c r="O57" s="6">
        <v>0</v>
      </c>
      <c r="P57" s="6">
        <v>0</v>
      </c>
      <c r="Q57" s="6">
        <v>0</v>
      </c>
      <c r="R57" s="6">
        <v>114558.66406295584</v>
      </c>
      <c r="S57" s="7">
        <f t="shared" si="0"/>
        <v>21340608.294060893</v>
      </c>
    </row>
    <row r="58" spans="1:19" x14ac:dyDescent="0.25">
      <c r="A58" s="4" t="s">
        <v>5</v>
      </c>
      <c r="B58" s="4" t="s">
        <v>225</v>
      </c>
      <c r="C58" s="4" t="s">
        <v>370</v>
      </c>
      <c r="D58" s="4" t="s">
        <v>371</v>
      </c>
      <c r="E58" s="14" t="s">
        <v>372</v>
      </c>
      <c r="F58" s="14" t="s">
        <v>756</v>
      </c>
      <c r="G58" s="17">
        <v>0</v>
      </c>
      <c r="H58" s="5">
        <v>0</v>
      </c>
      <c r="I58" s="18">
        <v>18897991.033752542</v>
      </c>
      <c r="J58" s="5">
        <v>754117.68325790996</v>
      </c>
      <c r="K58" s="5">
        <v>353500.37104072003</v>
      </c>
      <c r="L58" s="5">
        <v>0</v>
      </c>
      <c r="M58" s="5">
        <v>0</v>
      </c>
      <c r="N58" s="6">
        <v>21529675.798605304</v>
      </c>
      <c r="O58" s="6">
        <v>0</v>
      </c>
      <c r="P58" s="6">
        <v>0</v>
      </c>
      <c r="Q58" s="6">
        <v>0</v>
      </c>
      <c r="R58" s="6">
        <v>206686.89191996999</v>
      </c>
      <c r="S58" s="7">
        <f t="shared" si="0"/>
        <v>41741971.778576449</v>
      </c>
    </row>
    <row r="59" spans="1:19" x14ac:dyDescent="0.25">
      <c r="A59" s="4" t="s">
        <v>5</v>
      </c>
      <c r="B59" s="4" t="s">
        <v>225</v>
      </c>
      <c r="C59" s="4" t="s">
        <v>370</v>
      </c>
      <c r="D59" s="4" t="s">
        <v>371</v>
      </c>
      <c r="E59" s="14" t="s">
        <v>373</v>
      </c>
      <c r="F59" s="14" t="s">
        <v>756</v>
      </c>
      <c r="G59" s="17">
        <v>0</v>
      </c>
      <c r="H59" s="5">
        <v>0</v>
      </c>
      <c r="I59" s="18">
        <v>103707273.58606529</v>
      </c>
      <c r="J59" s="5">
        <v>7133577.5022625001</v>
      </c>
      <c r="K59" s="5">
        <v>2728661.7375566</v>
      </c>
      <c r="L59" s="5">
        <v>0</v>
      </c>
      <c r="M59" s="5">
        <v>0</v>
      </c>
      <c r="N59" s="6">
        <v>137802299.89415592</v>
      </c>
      <c r="O59" s="6">
        <v>0</v>
      </c>
      <c r="P59" s="6">
        <v>0</v>
      </c>
      <c r="Q59" s="6">
        <v>0</v>
      </c>
      <c r="R59" s="6">
        <v>1541551.2280800301</v>
      </c>
      <c r="S59" s="7">
        <f t="shared" si="0"/>
        <v>252913363.94812036</v>
      </c>
    </row>
    <row r="60" spans="1:19" ht="30" x14ac:dyDescent="0.25">
      <c r="A60" s="4" t="s">
        <v>5</v>
      </c>
      <c r="B60" s="4" t="s">
        <v>28</v>
      </c>
      <c r="C60" s="4" t="s">
        <v>29</v>
      </c>
      <c r="D60" s="4" t="s">
        <v>30</v>
      </c>
      <c r="E60" s="14" t="s">
        <v>31</v>
      </c>
      <c r="F60" s="14" t="s">
        <v>755</v>
      </c>
      <c r="G60" s="17">
        <v>0</v>
      </c>
      <c r="H60" s="5">
        <v>0</v>
      </c>
      <c r="I60" s="18">
        <v>18337684.012328073</v>
      </c>
      <c r="J60" s="5">
        <v>384595.68325791002</v>
      </c>
      <c r="K60" s="5">
        <v>27237.095022623998</v>
      </c>
      <c r="L60" s="5">
        <v>0</v>
      </c>
      <c r="M60" s="5">
        <v>0</v>
      </c>
      <c r="N60" s="6">
        <v>20475466.192450561</v>
      </c>
      <c r="O60" s="6">
        <v>0</v>
      </c>
      <c r="P60" s="6">
        <v>0</v>
      </c>
      <c r="Q60" s="6">
        <v>0</v>
      </c>
      <c r="R60" s="6">
        <v>261000</v>
      </c>
      <c r="S60" s="7">
        <f t="shared" si="0"/>
        <v>39485982.983059168</v>
      </c>
    </row>
    <row r="61" spans="1:19" ht="30" x14ac:dyDescent="0.25">
      <c r="A61" s="4" t="s">
        <v>5</v>
      </c>
      <c r="B61" s="4" t="s">
        <v>207</v>
      </c>
      <c r="C61" s="4" t="s">
        <v>211</v>
      </c>
      <c r="D61" s="4" t="s">
        <v>212</v>
      </c>
      <c r="E61" s="14" t="s">
        <v>213</v>
      </c>
      <c r="F61" s="14" t="s">
        <v>755</v>
      </c>
      <c r="G61" s="17">
        <v>0</v>
      </c>
      <c r="H61" s="5">
        <v>0</v>
      </c>
      <c r="I61" s="18">
        <v>73802985.775569439</v>
      </c>
      <c r="J61" s="5">
        <v>3922636.5158370999</v>
      </c>
      <c r="K61" s="5">
        <v>1169084.3076923001</v>
      </c>
      <c r="L61" s="5">
        <v>0</v>
      </c>
      <c r="M61" s="5">
        <v>0</v>
      </c>
      <c r="N61" s="6">
        <v>84931683.778233424</v>
      </c>
      <c r="O61" s="6">
        <v>0</v>
      </c>
      <c r="P61" s="6">
        <v>0</v>
      </c>
      <c r="Q61" s="6">
        <v>0</v>
      </c>
      <c r="R61" s="6">
        <v>911526.57394998951</v>
      </c>
      <c r="S61" s="7">
        <f t="shared" si="0"/>
        <v>164737916.95128226</v>
      </c>
    </row>
    <row r="62" spans="1:19" ht="30" x14ac:dyDescent="0.25">
      <c r="A62" s="4" t="s">
        <v>5</v>
      </c>
      <c r="B62" s="4" t="s">
        <v>207</v>
      </c>
      <c r="C62" s="4" t="s">
        <v>211</v>
      </c>
      <c r="D62" s="4" t="s">
        <v>212</v>
      </c>
      <c r="E62" s="14" t="s">
        <v>221</v>
      </c>
      <c r="F62" s="14" t="s">
        <v>755</v>
      </c>
      <c r="G62" s="17">
        <v>0</v>
      </c>
      <c r="H62" s="5">
        <v>0</v>
      </c>
      <c r="I62" s="18">
        <v>18615993.281941019</v>
      </c>
      <c r="J62" s="5">
        <v>3041511.5113122999</v>
      </c>
      <c r="K62" s="5">
        <v>954705.81900452997</v>
      </c>
      <c r="L62" s="5">
        <v>0</v>
      </c>
      <c r="M62" s="5">
        <v>0</v>
      </c>
      <c r="N62" s="6">
        <v>17415336.083343677</v>
      </c>
      <c r="O62" s="6">
        <v>0</v>
      </c>
      <c r="P62" s="6">
        <v>0</v>
      </c>
      <c r="Q62" s="6">
        <v>0</v>
      </c>
      <c r="R62" s="6">
        <v>219913.28605001047</v>
      </c>
      <c r="S62" s="7">
        <f t="shared" si="0"/>
        <v>40247459.98165153</v>
      </c>
    </row>
    <row r="63" spans="1:19" ht="30" x14ac:dyDescent="0.25">
      <c r="A63" s="4" t="s">
        <v>5</v>
      </c>
      <c r="B63" s="4" t="s">
        <v>92</v>
      </c>
      <c r="C63" s="4" t="s">
        <v>96</v>
      </c>
      <c r="D63" s="4" t="s">
        <v>97</v>
      </c>
      <c r="E63" s="14" t="s">
        <v>98</v>
      </c>
      <c r="F63" s="14" t="s">
        <v>754</v>
      </c>
      <c r="G63" s="17">
        <v>0</v>
      </c>
      <c r="H63" s="5">
        <v>0</v>
      </c>
      <c r="I63" s="18">
        <v>201509998.32386497</v>
      </c>
      <c r="J63" s="5">
        <v>16719993.339366</v>
      </c>
      <c r="K63" s="5">
        <v>6188600.0180994999</v>
      </c>
      <c r="L63" s="5">
        <v>0</v>
      </c>
      <c r="M63" s="5">
        <v>0</v>
      </c>
      <c r="N63" s="6">
        <v>213307931.43273264</v>
      </c>
      <c r="O63" s="6">
        <v>0</v>
      </c>
      <c r="P63" s="6">
        <v>0</v>
      </c>
      <c r="Q63" s="6">
        <v>0</v>
      </c>
      <c r="R63" s="6">
        <v>1801020.6</v>
      </c>
      <c r="S63" s="7">
        <f t="shared" si="0"/>
        <v>439527543.71406311</v>
      </c>
    </row>
    <row r="64" spans="1:19" ht="30" x14ac:dyDescent="0.25">
      <c r="A64" s="4" t="s">
        <v>5</v>
      </c>
      <c r="B64" s="4" t="s">
        <v>225</v>
      </c>
      <c r="C64" s="4" t="s">
        <v>96</v>
      </c>
      <c r="D64" s="4" t="s">
        <v>97</v>
      </c>
      <c r="E64" s="14" t="s">
        <v>374</v>
      </c>
      <c r="F64" s="14" t="s">
        <v>756</v>
      </c>
      <c r="G64" s="17">
        <v>0</v>
      </c>
      <c r="H64" s="5">
        <v>0</v>
      </c>
      <c r="I64" s="18">
        <v>52191180.792017594</v>
      </c>
      <c r="J64" s="5">
        <v>5617449.2488687998</v>
      </c>
      <c r="K64" s="5">
        <v>2166461.9185520001</v>
      </c>
      <c r="L64" s="5">
        <v>0</v>
      </c>
      <c r="M64" s="5">
        <v>0</v>
      </c>
      <c r="N64" s="6">
        <v>67910367.400708362</v>
      </c>
      <c r="O64" s="6">
        <v>0</v>
      </c>
      <c r="P64" s="6">
        <v>0</v>
      </c>
      <c r="Q64" s="6">
        <v>0</v>
      </c>
      <c r="R64" s="6">
        <v>636066</v>
      </c>
      <c r="S64" s="7">
        <f t="shared" si="0"/>
        <v>128521525.36014676</v>
      </c>
    </row>
    <row r="65" spans="1:19" ht="30" x14ac:dyDescent="0.25">
      <c r="A65" s="4" t="s">
        <v>5</v>
      </c>
      <c r="B65" s="4" t="s">
        <v>225</v>
      </c>
      <c r="C65" s="4" t="s">
        <v>344</v>
      </c>
      <c r="D65" s="4" t="s">
        <v>345</v>
      </c>
      <c r="E65" s="14" t="s">
        <v>346</v>
      </c>
      <c r="F65" s="14" t="s">
        <v>756</v>
      </c>
      <c r="G65" s="17">
        <v>0</v>
      </c>
      <c r="H65" s="5">
        <v>0</v>
      </c>
      <c r="I65" s="18">
        <v>112305917.38118261</v>
      </c>
      <c r="J65" s="5">
        <v>3943073.1131222001</v>
      </c>
      <c r="K65" s="5">
        <v>3594059.1402715002</v>
      </c>
      <c r="L65" s="5">
        <v>0</v>
      </c>
      <c r="M65" s="5">
        <v>0</v>
      </c>
      <c r="N65" s="6">
        <v>97295249.59426178</v>
      </c>
      <c r="O65" s="6">
        <v>0</v>
      </c>
      <c r="P65" s="6">
        <v>0</v>
      </c>
      <c r="Q65" s="6">
        <v>0</v>
      </c>
      <c r="R65" s="6">
        <v>1229306.1604598986</v>
      </c>
      <c r="S65" s="7">
        <f t="shared" si="0"/>
        <v>218367605.38929799</v>
      </c>
    </row>
    <row r="66" spans="1:19" ht="30" x14ac:dyDescent="0.25">
      <c r="A66" s="4" t="s">
        <v>5</v>
      </c>
      <c r="B66" s="4" t="s">
        <v>225</v>
      </c>
      <c r="C66" s="4" t="s">
        <v>344</v>
      </c>
      <c r="D66" s="4" t="s">
        <v>345</v>
      </c>
      <c r="E66" s="14" t="s">
        <v>347</v>
      </c>
      <c r="F66" s="14" t="s">
        <v>756</v>
      </c>
      <c r="G66" s="17">
        <v>0</v>
      </c>
      <c r="H66" s="5">
        <v>0</v>
      </c>
      <c r="I66" s="18">
        <v>121143534.81229076</v>
      </c>
      <c r="J66" s="5">
        <v>5060726.8144795997</v>
      </c>
      <c r="K66" s="5">
        <v>4116089.2307691998</v>
      </c>
      <c r="L66" s="5">
        <v>0</v>
      </c>
      <c r="M66" s="5">
        <v>0</v>
      </c>
      <c r="N66" s="6">
        <v>128412741.53329512</v>
      </c>
      <c r="O66" s="6">
        <v>0</v>
      </c>
      <c r="P66" s="6">
        <v>0</v>
      </c>
      <c r="Q66" s="6">
        <v>0</v>
      </c>
      <c r="R66" s="6">
        <v>1025632.2589700843</v>
      </c>
      <c r="S66" s="7">
        <f t="shared" si="0"/>
        <v>259758724.64980477</v>
      </c>
    </row>
    <row r="67" spans="1:19" ht="30" x14ac:dyDescent="0.25">
      <c r="A67" s="4" t="s">
        <v>5</v>
      </c>
      <c r="B67" s="4" t="s">
        <v>225</v>
      </c>
      <c r="C67" s="4" t="s">
        <v>344</v>
      </c>
      <c r="D67" s="4" t="s">
        <v>345</v>
      </c>
      <c r="E67" s="14" t="s">
        <v>348</v>
      </c>
      <c r="F67" s="14" t="s">
        <v>756</v>
      </c>
      <c r="G67" s="17">
        <v>0</v>
      </c>
      <c r="H67" s="5">
        <v>0</v>
      </c>
      <c r="I67" s="18">
        <v>96754960.959864184</v>
      </c>
      <c r="J67" s="5">
        <v>6282442.0090496996</v>
      </c>
      <c r="K67" s="5">
        <v>4189759.0226244</v>
      </c>
      <c r="L67" s="5">
        <v>0</v>
      </c>
      <c r="M67" s="5">
        <v>0</v>
      </c>
      <c r="N67" s="6">
        <v>174615076.63581029</v>
      </c>
      <c r="O67" s="6">
        <v>0</v>
      </c>
      <c r="P67" s="6">
        <v>0</v>
      </c>
      <c r="Q67" s="6">
        <v>0</v>
      </c>
      <c r="R67" s="6">
        <v>1120549.002214453</v>
      </c>
      <c r="S67" s="7">
        <f t="shared" si="0"/>
        <v>282962787.62956297</v>
      </c>
    </row>
    <row r="68" spans="1:19" ht="30" x14ac:dyDescent="0.25">
      <c r="A68" s="4" t="s">
        <v>5</v>
      </c>
      <c r="B68" s="4" t="s">
        <v>225</v>
      </c>
      <c r="C68" s="4" t="s">
        <v>344</v>
      </c>
      <c r="D68" s="4" t="s">
        <v>345</v>
      </c>
      <c r="E68" s="14" t="s">
        <v>349</v>
      </c>
      <c r="F68" s="14" t="s">
        <v>756</v>
      </c>
      <c r="G68" s="17">
        <v>0</v>
      </c>
      <c r="H68" s="5">
        <v>0</v>
      </c>
      <c r="I68" s="18">
        <v>37159004.313076153</v>
      </c>
      <c r="J68" s="5">
        <v>1203960.5972851</v>
      </c>
      <c r="K68" s="5">
        <v>935480.29864252999</v>
      </c>
      <c r="L68" s="5">
        <v>0</v>
      </c>
      <c r="M68" s="5">
        <v>0</v>
      </c>
      <c r="N68" s="6">
        <v>26196473.666159816</v>
      </c>
      <c r="O68" s="6">
        <v>0</v>
      </c>
      <c r="P68" s="6">
        <v>0</v>
      </c>
      <c r="Q68" s="6">
        <v>0</v>
      </c>
      <c r="R68" s="6">
        <v>386331.46579783299</v>
      </c>
      <c r="S68" s="7">
        <f t="shared" si="0"/>
        <v>65881250.340961434</v>
      </c>
    </row>
    <row r="69" spans="1:19" ht="30" x14ac:dyDescent="0.25">
      <c r="A69" s="4" t="s">
        <v>5</v>
      </c>
      <c r="B69" s="4" t="s">
        <v>225</v>
      </c>
      <c r="C69" s="4" t="s">
        <v>344</v>
      </c>
      <c r="D69" s="4" t="s">
        <v>345</v>
      </c>
      <c r="E69" s="14" t="s">
        <v>350</v>
      </c>
      <c r="F69" s="14" t="s">
        <v>756</v>
      </c>
      <c r="G69" s="17">
        <v>0</v>
      </c>
      <c r="H69" s="5">
        <v>0</v>
      </c>
      <c r="I69" s="18">
        <v>56061254.897757083</v>
      </c>
      <c r="J69" s="5">
        <v>2387413.8190044998</v>
      </c>
      <c r="K69" s="5">
        <v>1322179.239819</v>
      </c>
      <c r="L69" s="5">
        <v>0</v>
      </c>
      <c r="M69" s="5">
        <v>0</v>
      </c>
      <c r="N69" s="6">
        <v>59474708.427691638</v>
      </c>
      <c r="O69" s="6">
        <v>0</v>
      </c>
      <c r="P69" s="6">
        <v>0</v>
      </c>
      <c r="Q69" s="6">
        <v>0</v>
      </c>
      <c r="R69" s="6">
        <v>456643.68346810841</v>
      </c>
      <c r="S69" s="7">
        <f t="shared" si="0"/>
        <v>119702200.06774032</v>
      </c>
    </row>
    <row r="70" spans="1:19" ht="30" x14ac:dyDescent="0.25">
      <c r="A70" s="4" t="s">
        <v>5</v>
      </c>
      <c r="B70" s="4" t="s">
        <v>225</v>
      </c>
      <c r="C70" s="4" t="s">
        <v>344</v>
      </c>
      <c r="D70" s="4" t="s">
        <v>345</v>
      </c>
      <c r="E70" s="14" t="s">
        <v>351</v>
      </c>
      <c r="F70" s="14" t="s">
        <v>756</v>
      </c>
      <c r="G70" s="17">
        <v>0</v>
      </c>
      <c r="H70" s="5">
        <v>0</v>
      </c>
      <c r="I70" s="18">
        <v>89079513.432697177</v>
      </c>
      <c r="J70" s="5">
        <v>2142658.0090498002</v>
      </c>
      <c r="K70" s="5">
        <v>1083699.3755656001</v>
      </c>
      <c r="L70" s="5">
        <v>0</v>
      </c>
      <c r="M70" s="5">
        <v>0</v>
      </c>
      <c r="N70" s="6">
        <v>40245669.094378412</v>
      </c>
      <c r="O70" s="6">
        <v>0</v>
      </c>
      <c r="P70" s="6">
        <v>0</v>
      </c>
      <c r="Q70" s="6">
        <v>0</v>
      </c>
      <c r="R70" s="6">
        <v>1163864.56871577</v>
      </c>
      <c r="S70" s="7">
        <f t="shared" si="0"/>
        <v>133715404.48040676</v>
      </c>
    </row>
    <row r="71" spans="1:19" ht="30" x14ac:dyDescent="0.25">
      <c r="A71" s="4" t="s">
        <v>5</v>
      </c>
      <c r="B71" s="4" t="s">
        <v>225</v>
      </c>
      <c r="C71" s="4" t="s">
        <v>344</v>
      </c>
      <c r="D71" s="4" t="s">
        <v>345</v>
      </c>
      <c r="E71" s="14" t="s">
        <v>352</v>
      </c>
      <c r="F71" s="14" t="s">
        <v>756</v>
      </c>
      <c r="G71" s="17">
        <v>0</v>
      </c>
      <c r="H71" s="5">
        <v>0</v>
      </c>
      <c r="I71" s="18">
        <v>27552111.461091898</v>
      </c>
      <c r="J71" s="5">
        <v>913202.47058823996</v>
      </c>
      <c r="K71" s="5">
        <v>394720.57918552001</v>
      </c>
      <c r="L71" s="5">
        <v>0</v>
      </c>
      <c r="M71" s="5">
        <v>0</v>
      </c>
      <c r="N71" s="6">
        <v>15147902.271294713</v>
      </c>
      <c r="O71" s="6">
        <v>0</v>
      </c>
      <c r="P71" s="6">
        <v>0</v>
      </c>
      <c r="Q71" s="6">
        <v>0</v>
      </c>
      <c r="R71" s="6">
        <v>280991.5648873552</v>
      </c>
      <c r="S71" s="7">
        <f t="shared" si="0"/>
        <v>44288928.347047724</v>
      </c>
    </row>
    <row r="72" spans="1:19" ht="30" x14ac:dyDescent="0.25">
      <c r="A72" s="4" t="s">
        <v>5</v>
      </c>
      <c r="B72" s="4" t="s">
        <v>225</v>
      </c>
      <c r="C72" s="4" t="s">
        <v>344</v>
      </c>
      <c r="D72" s="4" t="s">
        <v>345</v>
      </c>
      <c r="E72" s="14" t="s">
        <v>353</v>
      </c>
      <c r="F72" s="14" t="s">
        <v>756</v>
      </c>
      <c r="G72" s="17">
        <v>0</v>
      </c>
      <c r="H72" s="5">
        <v>0</v>
      </c>
      <c r="I72" s="18">
        <v>23580953.844621584</v>
      </c>
      <c r="J72" s="5">
        <v>613613.91855202999</v>
      </c>
      <c r="K72" s="5">
        <v>536999.16742080997</v>
      </c>
      <c r="L72" s="5">
        <v>0</v>
      </c>
      <c r="M72" s="5">
        <v>0</v>
      </c>
      <c r="N72" s="6">
        <v>11701552.719797304</v>
      </c>
      <c r="O72" s="6">
        <v>0</v>
      </c>
      <c r="P72" s="6">
        <v>0</v>
      </c>
      <c r="Q72" s="6">
        <v>0</v>
      </c>
      <c r="R72" s="6">
        <v>421444.61456670036</v>
      </c>
      <c r="S72" s="7">
        <f t="shared" ref="S72:S135" si="1">+SUM(G72:R72)</f>
        <v>36854564.264958426</v>
      </c>
    </row>
    <row r="73" spans="1:19" ht="30" x14ac:dyDescent="0.25">
      <c r="A73" s="4" t="s">
        <v>5</v>
      </c>
      <c r="B73" s="4" t="s">
        <v>225</v>
      </c>
      <c r="C73" s="4" t="s">
        <v>344</v>
      </c>
      <c r="D73" s="4" t="s">
        <v>345</v>
      </c>
      <c r="E73" s="14" t="s">
        <v>354</v>
      </c>
      <c r="F73" s="14" t="s">
        <v>756</v>
      </c>
      <c r="G73" s="17">
        <v>0</v>
      </c>
      <c r="H73" s="5">
        <v>0</v>
      </c>
      <c r="I73" s="18">
        <v>145526293.76525193</v>
      </c>
      <c r="J73" s="5">
        <v>7910332.6153846998</v>
      </c>
      <c r="K73" s="5">
        <v>4341952.2533937003</v>
      </c>
      <c r="L73" s="5">
        <v>0</v>
      </c>
      <c r="M73" s="5">
        <v>0</v>
      </c>
      <c r="N73" s="6">
        <v>148247684.90272486</v>
      </c>
      <c r="O73" s="6">
        <v>0</v>
      </c>
      <c r="P73" s="6">
        <v>0</v>
      </c>
      <c r="Q73" s="6">
        <v>0</v>
      </c>
      <c r="R73" s="6">
        <v>1545411.3287199968</v>
      </c>
      <c r="S73" s="7">
        <f t="shared" si="1"/>
        <v>307571674.86547518</v>
      </c>
    </row>
    <row r="74" spans="1:19" ht="30" x14ac:dyDescent="0.25">
      <c r="A74" s="4" t="s">
        <v>5</v>
      </c>
      <c r="B74" s="4" t="s">
        <v>225</v>
      </c>
      <c r="C74" s="4" t="s">
        <v>344</v>
      </c>
      <c r="D74" s="4" t="s">
        <v>345</v>
      </c>
      <c r="E74" s="14" t="s">
        <v>355</v>
      </c>
      <c r="F74" s="14" t="s">
        <v>756</v>
      </c>
      <c r="G74" s="17">
        <v>0</v>
      </c>
      <c r="H74" s="5">
        <v>0</v>
      </c>
      <c r="I74" s="18">
        <v>85692563.562657893</v>
      </c>
      <c r="J74" s="5">
        <v>3826811.5113122002</v>
      </c>
      <c r="K74" s="5">
        <v>2075832.760181</v>
      </c>
      <c r="L74" s="5">
        <v>0</v>
      </c>
      <c r="M74" s="5">
        <v>0</v>
      </c>
      <c r="N74" s="6">
        <v>77231856.213260114</v>
      </c>
      <c r="O74" s="6">
        <v>0</v>
      </c>
      <c r="P74" s="6">
        <v>0</v>
      </c>
      <c r="Q74" s="6">
        <v>0</v>
      </c>
      <c r="R74" s="6">
        <v>913200.99219980021</v>
      </c>
      <c r="S74" s="7">
        <f t="shared" si="1"/>
        <v>169740265.03961101</v>
      </c>
    </row>
    <row r="75" spans="1:19" x14ac:dyDescent="0.25">
      <c r="A75" s="4" t="s">
        <v>5</v>
      </c>
      <c r="B75" s="4" t="s">
        <v>64</v>
      </c>
      <c r="C75" s="4" t="s">
        <v>65</v>
      </c>
      <c r="D75" s="4" t="s">
        <v>66</v>
      </c>
      <c r="E75" s="14" t="s">
        <v>67</v>
      </c>
      <c r="F75" s="14" t="s">
        <v>755</v>
      </c>
      <c r="G75" s="17">
        <v>0</v>
      </c>
      <c r="H75" s="5">
        <v>0</v>
      </c>
      <c r="I75" s="18">
        <v>226340984.91254526</v>
      </c>
      <c r="J75" s="5">
        <v>11585432.561086001</v>
      </c>
      <c r="K75" s="5">
        <v>4032216.3348416002</v>
      </c>
      <c r="L75" s="5">
        <v>0</v>
      </c>
      <c r="M75" s="5">
        <v>0</v>
      </c>
      <c r="N75" s="6">
        <v>206291142.27624273</v>
      </c>
      <c r="O75" s="6">
        <v>0</v>
      </c>
      <c r="P75" s="6">
        <v>0</v>
      </c>
      <c r="Q75" s="6">
        <v>0</v>
      </c>
      <c r="R75" s="6">
        <v>2961803.8800000004</v>
      </c>
      <c r="S75" s="7">
        <f t="shared" si="1"/>
        <v>451211579.9647156</v>
      </c>
    </row>
    <row r="76" spans="1:19" ht="30" x14ac:dyDescent="0.25">
      <c r="A76" s="4" t="s">
        <v>5</v>
      </c>
      <c r="B76" s="4" t="s">
        <v>225</v>
      </c>
      <c r="C76" s="4" t="s">
        <v>401</v>
      </c>
      <c r="D76" s="4" t="s">
        <v>402</v>
      </c>
      <c r="E76" s="14" t="s">
        <v>403</v>
      </c>
      <c r="F76" s="14" t="s">
        <v>756</v>
      </c>
      <c r="G76" s="17">
        <v>0</v>
      </c>
      <c r="H76" s="5">
        <v>0</v>
      </c>
      <c r="I76" s="18">
        <v>104230721.92730074</v>
      </c>
      <c r="J76" s="5">
        <v>5797410.9230768997</v>
      </c>
      <c r="K76" s="5">
        <v>2088605.0588235001</v>
      </c>
      <c r="L76" s="5">
        <v>0</v>
      </c>
      <c r="M76" s="5">
        <v>0</v>
      </c>
      <c r="N76" s="6">
        <v>219427664.66588867</v>
      </c>
      <c r="O76" s="6">
        <v>0</v>
      </c>
      <c r="P76" s="6">
        <v>0</v>
      </c>
      <c r="Q76" s="6">
        <v>0</v>
      </c>
      <c r="R76" s="6">
        <v>1107949.3722112726</v>
      </c>
      <c r="S76" s="7">
        <f t="shared" si="1"/>
        <v>332652351.94730109</v>
      </c>
    </row>
    <row r="77" spans="1:19" ht="30" x14ac:dyDescent="0.25">
      <c r="A77" s="4" t="s">
        <v>5</v>
      </c>
      <c r="B77" s="4" t="s">
        <v>225</v>
      </c>
      <c r="C77" s="4" t="s">
        <v>401</v>
      </c>
      <c r="D77" s="4" t="s">
        <v>402</v>
      </c>
      <c r="E77" s="14" t="s">
        <v>404</v>
      </c>
      <c r="F77" s="14" t="s">
        <v>756</v>
      </c>
      <c r="G77" s="17">
        <v>0</v>
      </c>
      <c r="H77" s="5">
        <v>0</v>
      </c>
      <c r="I77" s="18">
        <v>97034253.077767536</v>
      </c>
      <c r="J77" s="5">
        <v>6347991.8280542996</v>
      </c>
      <c r="K77" s="5">
        <v>2502836.3167420998</v>
      </c>
      <c r="L77" s="5">
        <v>0</v>
      </c>
      <c r="M77" s="5">
        <v>0</v>
      </c>
      <c r="N77" s="6">
        <v>123919969.30801247</v>
      </c>
      <c r="O77" s="6">
        <v>0</v>
      </c>
      <c r="P77" s="6">
        <v>0</v>
      </c>
      <c r="Q77" s="6">
        <v>0</v>
      </c>
      <c r="R77" s="6">
        <v>1177664.0925658178</v>
      </c>
      <c r="S77" s="7">
        <f t="shared" si="1"/>
        <v>230982714.62314221</v>
      </c>
    </row>
    <row r="78" spans="1:19" ht="30" x14ac:dyDescent="0.25">
      <c r="A78" s="4" t="s">
        <v>5</v>
      </c>
      <c r="B78" s="4" t="s">
        <v>225</v>
      </c>
      <c r="C78" s="4" t="s">
        <v>401</v>
      </c>
      <c r="D78" s="4" t="s">
        <v>402</v>
      </c>
      <c r="E78" s="14" t="s">
        <v>405</v>
      </c>
      <c r="F78" s="14" t="s">
        <v>756</v>
      </c>
      <c r="G78" s="17">
        <v>0</v>
      </c>
      <c r="H78" s="5">
        <v>0</v>
      </c>
      <c r="I78" s="18">
        <v>46942461.402512632</v>
      </c>
      <c r="J78" s="5">
        <v>2251543.9819005001</v>
      </c>
      <c r="K78" s="5">
        <v>1049902.6153845999</v>
      </c>
      <c r="L78" s="5">
        <v>0</v>
      </c>
      <c r="M78" s="5">
        <v>0</v>
      </c>
      <c r="N78" s="6">
        <v>40271009.53129223</v>
      </c>
      <c r="O78" s="6">
        <v>0</v>
      </c>
      <c r="P78" s="6">
        <v>0</v>
      </c>
      <c r="Q78" s="6">
        <v>0</v>
      </c>
      <c r="R78" s="6">
        <v>667285.22818585497</v>
      </c>
      <c r="S78" s="7">
        <f t="shared" si="1"/>
        <v>91182202.759275824</v>
      </c>
    </row>
    <row r="79" spans="1:19" ht="30" x14ac:dyDescent="0.25">
      <c r="A79" s="4" t="s">
        <v>5</v>
      </c>
      <c r="B79" s="4" t="s">
        <v>225</v>
      </c>
      <c r="C79" s="4" t="s">
        <v>401</v>
      </c>
      <c r="D79" s="4" t="s">
        <v>402</v>
      </c>
      <c r="E79" s="14" t="s">
        <v>406</v>
      </c>
      <c r="F79" s="14" t="s">
        <v>756</v>
      </c>
      <c r="G79" s="17">
        <v>0</v>
      </c>
      <c r="H79" s="5">
        <v>0</v>
      </c>
      <c r="I79" s="18">
        <v>46225294.499708273</v>
      </c>
      <c r="J79" s="5">
        <v>2173545.2579186</v>
      </c>
      <c r="K79" s="5">
        <v>916660.73303166998</v>
      </c>
      <c r="L79" s="5">
        <v>0</v>
      </c>
      <c r="M79" s="5">
        <v>0</v>
      </c>
      <c r="N79" s="6">
        <v>39965798.738395855</v>
      </c>
      <c r="O79" s="6">
        <v>0</v>
      </c>
      <c r="P79" s="6">
        <v>0</v>
      </c>
      <c r="Q79" s="6">
        <v>0</v>
      </c>
      <c r="R79" s="6">
        <v>633909.10703705484</v>
      </c>
      <c r="S79" s="7">
        <f t="shared" si="1"/>
        <v>89915208.336091444</v>
      </c>
    </row>
    <row r="80" spans="1:19" ht="30" x14ac:dyDescent="0.25">
      <c r="A80" s="4" t="s">
        <v>5</v>
      </c>
      <c r="B80" s="4" t="s">
        <v>726</v>
      </c>
      <c r="C80" s="4" t="s">
        <v>193</v>
      </c>
      <c r="D80" s="4" t="s">
        <v>194</v>
      </c>
      <c r="E80" s="14" t="s">
        <v>725</v>
      </c>
      <c r="F80" s="14" t="s">
        <v>754</v>
      </c>
      <c r="G80" s="17">
        <v>0</v>
      </c>
      <c r="H80" s="5">
        <v>0</v>
      </c>
      <c r="I80" s="18">
        <v>16563964.751592722</v>
      </c>
      <c r="J80" s="5">
        <v>288309.50226243999</v>
      </c>
      <c r="K80" s="5">
        <v>64257.493212668996</v>
      </c>
      <c r="L80" s="5">
        <v>0</v>
      </c>
      <c r="M80" s="5">
        <v>0</v>
      </c>
      <c r="N80" s="6">
        <v>14483798.124079833</v>
      </c>
      <c r="O80" s="6">
        <v>0</v>
      </c>
      <c r="P80" s="6">
        <v>0</v>
      </c>
      <c r="Q80" s="6">
        <v>0</v>
      </c>
      <c r="R80" s="6">
        <v>227935.44</v>
      </c>
      <c r="S80" s="7">
        <f t="shared" si="1"/>
        <v>31628265.311147664</v>
      </c>
    </row>
    <row r="81" spans="1:19" ht="30" x14ac:dyDescent="0.25">
      <c r="A81" s="4" t="s">
        <v>5</v>
      </c>
      <c r="B81" s="4" t="s">
        <v>192</v>
      </c>
      <c r="C81" s="4" t="s">
        <v>193</v>
      </c>
      <c r="D81" s="4" t="s">
        <v>194</v>
      </c>
      <c r="E81" s="14" t="s">
        <v>195</v>
      </c>
      <c r="F81" s="14" t="s">
        <v>754</v>
      </c>
      <c r="G81" s="17">
        <v>0</v>
      </c>
      <c r="H81" s="5">
        <v>0</v>
      </c>
      <c r="I81" s="18">
        <v>321352841.08821619</v>
      </c>
      <c r="J81" s="5">
        <v>17350099.556561001</v>
      </c>
      <c r="K81" s="5">
        <v>6064922.7511312002</v>
      </c>
      <c r="L81" s="5">
        <v>0</v>
      </c>
      <c r="M81" s="5">
        <v>0</v>
      </c>
      <c r="N81" s="6">
        <v>250235304.27396151</v>
      </c>
      <c r="O81" s="6">
        <v>0</v>
      </c>
      <c r="P81" s="6">
        <v>0</v>
      </c>
      <c r="Q81" s="6">
        <v>0</v>
      </c>
      <c r="R81" s="6">
        <v>3420532.44</v>
      </c>
      <c r="S81" s="7">
        <f t="shared" si="1"/>
        <v>598423700.10986996</v>
      </c>
    </row>
    <row r="82" spans="1:19" ht="30" x14ac:dyDescent="0.25">
      <c r="A82" s="4" t="s">
        <v>5</v>
      </c>
      <c r="B82" s="4" t="s">
        <v>204</v>
      </c>
      <c r="C82" s="4" t="s">
        <v>193</v>
      </c>
      <c r="D82" s="4" t="s">
        <v>194</v>
      </c>
      <c r="E82" s="14" t="s">
        <v>206</v>
      </c>
      <c r="F82" s="14" t="s">
        <v>754</v>
      </c>
      <c r="G82" s="17">
        <v>0</v>
      </c>
      <c r="H82" s="5">
        <v>0</v>
      </c>
      <c r="I82" s="18">
        <v>140693880.4569256</v>
      </c>
      <c r="J82" s="5">
        <v>4774453.4570135996</v>
      </c>
      <c r="K82" s="5">
        <v>2202427.9457013998</v>
      </c>
      <c r="L82" s="5">
        <v>0</v>
      </c>
      <c r="M82" s="5">
        <v>0</v>
      </c>
      <c r="N82" s="6">
        <v>90744306.855997741</v>
      </c>
      <c r="O82" s="6">
        <v>0</v>
      </c>
      <c r="P82" s="6">
        <v>0</v>
      </c>
      <c r="Q82" s="6">
        <v>0</v>
      </c>
      <c r="R82" s="6">
        <v>1457025.84</v>
      </c>
      <c r="S82" s="7">
        <f t="shared" si="1"/>
        <v>239872094.55563834</v>
      </c>
    </row>
    <row r="83" spans="1:19" ht="30" x14ac:dyDescent="0.25">
      <c r="A83" s="4" t="s">
        <v>5</v>
      </c>
      <c r="B83" s="4" t="s">
        <v>225</v>
      </c>
      <c r="C83" s="4" t="s">
        <v>193</v>
      </c>
      <c r="D83" s="4" t="s">
        <v>194</v>
      </c>
      <c r="E83" s="14" t="s">
        <v>249</v>
      </c>
      <c r="F83" s="14" t="s">
        <v>756</v>
      </c>
      <c r="G83" s="17">
        <v>0</v>
      </c>
      <c r="H83" s="5">
        <v>0</v>
      </c>
      <c r="I83" s="18">
        <v>537441783.70728803</v>
      </c>
      <c r="J83" s="5">
        <v>24928636.099546999</v>
      </c>
      <c r="K83" s="5">
        <v>12744670.841629</v>
      </c>
      <c r="L83" s="5">
        <v>0</v>
      </c>
      <c r="M83" s="5">
        <v>0</v>
      </c>
      <c r="N83" s="6">
        <v>587971938.42873347</v>
      </c>
      <c r="O83" s="6">
        <v>0</v>
      </c>
      <c r="P83" s="6">
        <v>0</v>
      </c>
      <c r="Q83" s="6">
        <v>0</v>
      </c>
      <c r="R83" s="6">
        <v>4978057.0278132651</v>
      </c>
      <c r="S83" s="7">
        <f t="shared" si="1"/>
        <v>1168065086.1050107</v>
      </c>
    </row>
    <row r="84" spans="1:19" ht="30" x14ac:dyDescent="0.25">
      <c r="A84" s="4" t="s">
        <v>5</v>
      </c>
      <c r="B84" s="4" t="s">
        <v>225</v>
      </c>
      <c r="C84" s="4" t="s">
        <v>193</v>
      </c>
      <c r="D84" s="4" t="s">
        <v>194</v>
      </c>
      <c r="E84" s="14" t="s">
        <v>250</v>
      </c>
      <c r="F84" s="14" t="s">
        <v>756</v>
      </c>
      <c r="G84" s="17">
        <v>0</v>
      </c>
      <c r="H84" s="5">
        <v>0</v>
      </c>
      <c r="I84" s="18">
        <v>377059134.1682514</v>
      </c>
      <c r="J84" s="5">
        <v>15466326.687782999</v>
      </c>
      <c r="K84" s="5">
        <v>7006626.3619908998</v>
      </c>
      <c r="L84" s="5">
        <v>0</v>
      </c>
      <c r="M84" s="5">
        <v>0</v>
      </c>
      <c r="N84" s="6">
        <v>343038447.83655393</v>
      </c>
      <c r="O84" s="6">
        <v>0</v>
      </c>
      <c r="P84" s="6">
        <v>0</v>
      </c>
      <c r="Q84" s="6">
        <v>0</v>
      </c>
      <c r="R84" s="6">
        <v>4760324.6612499645</v>
      </c>
      <c r="S84" s="7">
        <f t="shared" si="1"/>
        <v>747330859.71582925</v>
      </c>
    </row>
    <row r="85" spans="1:19" ht="30" x14ac:dyDescent="0.25">
      <c r="A85" s="4" t="s">
        <v>5</v>
      </c>
      <c r="B85" s="4" t="s">
        <v>225</v>
      </c>
      <c r="C85" s="4" t="s">
        <v>193</v>
      </c>
      <c r="D85" s="4" t="s">
        <v>194</v>
      </c>
      <c r="E85" s="14" t="s">
        <v>251</v>
      </c>
      <c r="F85" s="14" t="s">
        <v>756</v>
      </c>
      <c r="G85" s="17">
        <v>0</v>
      </c>
      <c r="H85" s="5">
        <v>0</v>
      </c>
      <c r="I85" s="18">
        <v>122565050.20420611</v>
      </c>
      <c r="J85" s="5">
        <v>4137108.3167420998</v>
      </c>
      <c r="K85" s="5">
        <v>1566878.9321266999</v>
      </c>
      <c r="L85" s="5">
        <v>0</v>
      </c>
      <c r="M85" s="5">
        <v>0</v>
      </c>
      <c r="N85" s="6">
        <v>74431771.721680552</v>
      </c>
      <c r="O85" s="6">
        <v>0</v>
      </c>
      <c r="P85" s="6">
        <v>0</v>
      </c>
      <c r="Q85" s="6">
        <v>0</v>
      </c>
      <c r="R85" s="6">
        <v>1441511.8860691595</v>
      </c>
      <c r="S85" s="7">
        <f t="shared" si="1"/>
        <v>204142321.0608246</v>
      </c>
    </row>
    <row r="86" spans="1:19" ht="30" x14ac:dyDescent="0.25">
      <c r="A86" s="4" t="s">
        <v>5</v>
      </c>
      <c r="B86" s="4" t="s">
        <v>225</v>
      </c>
      <c r="C86" s="4" t="s">
        <v>193</v>
      </c>
      <c r="D86" s="4" t="s">
        <v>194</v>
      </c>
      <c r="E86" s="14" t="s">
        <v>252</v>
      </c>
      <c r="F86" s="14" t="s">
        <v>756</v>
      </c>
      <c r="G86" s="17">
        <v>0</v>
      </c>
      <c r="H86" s="5">
        <v>0</v>
      </c>
      <c r="I86" s="18">
        <v>142235128.11027622</v>
      </c>
      <c r="J86" s="5">
        <v>4408162.3167420998</v>
      </c>
      <c r="K86" s="5">
        <v>1913218.4886878</v>
      </c>
      <c r="L86" s="5">
        <v>0</v>
      </c>
      <c r="M86" s="5">
        <v>0</v>
      </c>
      <c r="N86" s="6">
        <v>81126802.338499635</v>
      </c>
      <c r="O86" s="6">
        <v>0</v>
      </c>
      <c r="P86" s="6">
        <v>0</v>
      </c>
      <c r="Q86" s="6">
        <v>0</v>
      </c>
      <c r="R86" s="6">
        <v>1518816.0586250103</v>
      </c>
      <c r="S86" s="7">
        <f t="shared" si="1"/>
        <v>231202127.31283078</v>
      </c>
    </row>
    <row r="87" spans="1:19" ht="30" x14ac:dyDescent="0.25">
      <c r="A87" s="4" t="s">
        <v>5</v>
      </c>
      <c r="B87" s="4" t="s">
        <v>225</v>
      </c>
      <c r="C87" s="4" t="s">
        <v>193</v>
      </c>
      <c r="D87" s="4" t="s">
        <v>194</v>
      </c>
      <c r="E87" s="14" t="s">
        <v>253</v>
      </c>
      <c r="F87" s="14" t="s">
        <v>756</v>
      </c>
      <c r="G87" s="17">
        <v>0</v>
      </c>
      <c r="H87" s="5">
        <v>0</v>
      </c>
      <c r="I87" s="18">
        <v>20274810.960038934</v>
      </c>
      <c r="J87" s="5">
        <v>295003.64705882</v>
      </c>
      <c r="K87" s="5">
        <v>129710.33484163</v>
      </c>
      <c r="L87" s="5">
        <v>0</v>
      </c>
      <c r="M87" s="5">
        <v>0</v>
      </c>
      <c r="N87" s="6">
        <v>5590508.9170439905</v>
      </c>
      <c r="O87" s="6">
        <v>0</v>
      </c>
      <c r="P87" s="6">
        <v>0</v>
      </c>
      <c r="Q87" s="6">
        <v>0</v>
      </c>
      <c r="R87" s="6">
        <v>517313.90624260169</v>
      </c>
      <c r="S87" s="7">
        <f t="shared" si="1"/>
        <v>26807347.765225977</v>
      </c>
    </row>
    <row r="88" spans="1:19" ht="30" x14ac:dyDescent="0.25">
      <c r="A88" s="4" t="s">
        <v>5</v>
      </c>
      <c r="B88" s="4" t="s">
        <v>225</v>
      </c>
      <c r="C88" s="4" t="s">
        <v>260</v>
      </c>
      <c r="D88" s="4" t="s">
        <v>261</v>
      </c>
      <c r="E88" s="14" t="s">
        <v>262</v>
      </c>
      <c r="F88" s="14" t="s">
        <v>756</v>
      </c>
      <c r="G88" s="17">
        <v>0</v>
      </c>
      <c r="H88" s="5">
        <v>0</v>
      </c>
      <c r="I88" s="18">
        <v>280939046.02097386</v>
      </c>
      <c r="J88" s="5">
        <v>10994640.714932</v>
      </c>
      <c r="K88" s="5">
        <v>3077547.8733032001</v>
      </c>
      <c r="L88" s="5">
        <v>0</v>
      </c>
      <c r="M88" s="5">
        <v>0</v>
      </c>
      <c r="N88" s="6">
        <v>235128518.31429115</v>
      </c>
      <c r="O88" s="6">
        <v>25026280.415566888</v>
      </c>
      <c r="P88" s="6">
        <v>0</v>
      </c>
      <c r="Q88" s="6">
        <v>0</v>
      </c>
      <c r="R88" s="6">
        <v>4086094.68</v>
      </c>
      <c r="S88" s="7">
        <f t="shared" si="1"/>
        <v>559252128.01906705</v>
      </c>
    </row>
    <row r="89" spans="1:19" ht="30" x14ac:dyDescent="0.25">
      <c r="A89" s="4" t="s">
        <v>5</v>
      </c>
      <c r="B89" s="4" t="s">
        <v>56</v>
      </c>
      <c r="C89" s="4" t="s">
        <v>57</v>
      </c>
      <c r="D89" s="4" t="s">
        <v>58</v>
      </c>
      <c r="E89" s="14" t="s">
        <v>59</v>
      </c>
      <c r="F89" s="14" t="s">
        <v>754</v>
      </c>
      <c r="G89" s="17">
        <v>0</v>
      </c>
      <c r="H89" s="5">
        <v>0</v>
      </c>
      <c r="I89" s="18">
        <v>355883186.41011173</v>
      </c>
      <c r="J89" s="5">
        <v>22917919.864252999</v>
      </c>
      <c r="K89" s="5">
        <v>8567865.6561085992</v>
      </c>
      <c r="L89" s="5">
        <v>0</v>
      </c>
      <c r="M89" s="5">
        <v>0</v>
      </c>
      <c r="N89" s="6">
        <v>388813511.20536423</v>
      </c>
      <c r="O89" s="6">
        <v>0</v>
      </c>
      <c r="P89" s="6">
        <v>0</v>
      </c>
      <c r="Q89" s="6">
        <v>0</v>
      </c>
      <c r="R89" s="6">
        <v>4467128.22</v>
      </c>
      <c r="S89" s="7">
        <f t="shared" si="1"/>
        <v>780649611.35583758</v>
      </c>
    </row>
    <row r="90" spans="1:19" x14ac:dyDescent="0.25">
      <c r="A90" s="4" t="s">
        <v>5</v>
      </c>
      <c r="B90" s="4" t="s">
        <v>225</v>
      </c>
      <c r="C90" s="4" t="s">
        <v>57</v>
      </c>
      <c r="D90" s="4" t="s">
        <v>58</v>
      </c>
      <c r="E90" s="14" t="s">
        <v>290</v>
      </c>
      <c r="F90" s="14" t="s">
        <v>756</v>
      </c>
      <c r="G90" s="17">
        <v>0</v>
      </c>
      <c r="H90" s="5">
        <v>0</v>
      </c>
      <c r="I90" s="18">
        <v>42378992.726101428</v>
      </c>
      <c r="J90" s="5">
        <v>2200395.6199094998</v>
      </c>
      <c r="K90" s="5">
        <v>1313078.8506787</v>
      </c>
      <c r="L90" s="5">
        <v>0</v>
      </c>
      <c r="M90" s="5">
        <v>0</v>
      </c>
      <c r="N90" s="6">
        <v>31336538.766198628</v>
      </c>
      <c r="O90" s="6">
        <v>0</v>
      </c>
      <c r="P90" s="6">
        <v>0</v>
      </c>
      <c r="Q90" s="6">
        <v>0</v>
      </c>
      <c r="R90" s="6">
        <v>448643.77446353139</v>
      </c>
      <c r="S90" s="7">
        <f t="shared" si="1"/>
        <v>77677649.73735179</v>
      </c>
    </row>
    <row r="91" spans="1:19" x14ac:dyDescent="0.25">
      <c r="A91" s="4" t="s">
        <v>5</v>
      </c>
      <c r="B91" s="4" t="s">
        <v>225</v>
      </c>
      <c r="C91" s="4" t="s">
        <v>57</v>
      </c>
      <c r="D91" s="4" t="s">
        <v>58</v>
      </c>
      <c r="E91" s="14" t="s">
        <v>291</v>
      </c>
      <c r="F91" s="14" t="s">
        <v>756</v>
      </c>
      <c r="G91" s="17">
        <v>0</v>
      </c>
      <c r="H91" s="5">
        <v>0</v>
      </c>
      <c r="I91" s="18">
        <v>123378861.40298928</v>
      </c>
      <c r="J91" s="5">
        <v>5813691.8642533999</v>
      </c>
      <c r="K91" s="5">
        <v>2952373.4751130999</v>
      </c>
      <c r="L91" s="5">
        <v>0</v>
      </c>
      <c r="M91" s="5">
        <v>0</v>
      </c>
      <c r="N91" s="6">
        <v>135595608.73524356</v>
      </c>
      <c r="O91" s="6">
        <v>0</v>
      </c>
      <c r="P91" s="6">
        <v>0</v>
      </c>
      <c r="Q91" s="6">
        <v>0</v>
      </c>
      <c r="R91" s="6">
        <v>1824015.3455364686</v>
      </c>
      <c r="S91" s="7">
        <f t="shared" si="1"/>
        <v>269564550.82313579</v>
      </c>
    </row>
    <row r="92" spans="1:19" x14ac:dyDescent="0.25">
      <c r="A92" s="4" t="s">
        <v>5</v>
      </c>
      <c r="B92" s="4" t="s">
        <v>207</v>
      </c>
      <c r="C92" s="4" t="s">
        <v>218</v>
      </c>
      <c r="D92" s="4" t="s">
        <v>219</v>
      </c>
      <c r="E92" s="14" t="s">
        <v>220</v>
      </c>
      <c r="F92" s="14" t="s">
        <v>755</v>
      </c>
      <c r="G92" s="17">
        <v>0</v>
      </c>
      <c r="H92" s="5">
        <v>0</v>
      </c>
      <c r="I92" s="18">
        <v>18130349.731892094</v>
      </c>
      <c r="J92" s="5">
        <v>2347636.3891403</v>
      </c>
      <c r="K92" s="5">
        <v>689851.80995475</v>
      </c>
      <c r="L92" s="5">
        <v>0</v>
      </c>
      <c r="M92" s="5">
        <v>0</v>
      </c>
      <c r="N92" s="6">
        <v>24835821.669927958</v>
      </c>
      <c r="O92" s="6">
        <v>0</v>
      </c>
      <c r="P92" s="6">
        <v>0</v>
      </c>
      <c r="Q92" s="6">
        <v>0</v>
      </c>
      <c r="R92" s="6">
        <v>167112.9</v>
      </c>
      <c r="S92" s="7">
        <f t="shared" si="1"/>
        <v>46170772.500915103</v>
      </c>
    </row>
    <row r="93" spans="1:19" ht="30" x14ac:dyDescent="0.25">
      <c r="A93" s="4" t="s">
        <v>5</v>
      </c>
      <c r="B93" s="4" t="s">
        <v>116</v>
      </c>
      <c r="C93" s="4" t="s">
        <v>120</v>
      </c>
      <c r="D93" s="4" t="s">
        <v>121</v>
      </c>
      <c r="E93" s="14" t="s">
        <v>122</v>
      </c>
      <c r="F93" s="14" t="s">
        <v>755</v>
      </c>
      <c r="G93" s="17">
        <v>0</v>
      </c>
      <c r="H93" s="5">
        <v>0</v>
      </c>
      <c r="I93" s="18">
        <v>395792964.82343566</v>
      </c>
      <c r="J93" s="5">
        <v>20994942.298643</v>
      </c>
      <c r="K93" s="5">
        <v>3979774.1176470998</v>
      </c>
      <c r="L93" s="5">
        <v>0</v>
      </c>
      <c r="M93" s="5">
        <v>0</v>
      </c>
      <c r="N93" s="6">
        <v>338931911.11677796</v>
      </c>
      <c r="O93" s="6">
        <v>34668408.98552686</v>
      </c>
      <c r="P93" s="6">
        <v>0</v>
      </c>
      <c r="Q93" s="6">
        <v>0</v>
      </c>
      <c r="R93" s="6">
        <v>4269466.8148894487</v>
      </c>
      <c r="S93" s="7">
        <f t="shared" si="1"/>
        <v>798637468.15691996</v>
      </c>
    </row>
    <row r="94" spans="1:19" ht="30" x14ac:dyDescent="0.25">
      <c r="A94" s="4" t="s">
        <v>5</v>
      </c>
      <c r="B94" s="4" t="s">
        <v>116</v>
      </c>
      <c r="C94" s="4" t="s">
        <v>120</v>
      </c>
      <c r="D94" s="4" t="s">
        <v>121</v>
      </c>
      <c r="E94" s="14" t="s">
        <v>123</v>
      </c>
      <c r="F94" s="14" t="s">
        <v>755</v>
      </c>
      <c r="G94" s="17">
        <v>0</v>
      </c>
      <c r="H94" s="5">
        <v>0</v>
      </c>
      <c r="I94" s="18">
        <v>17194326.00505133</v>
      </c>
      <c r="J94" s="5">
        <v>574814.58823530003</v>
      </c>
      <c r="K94" s="5">
        <v>155178.95022624001</v>
      </c>
      <c r="L94" s="5">
        <v>0</v>
      </c>
      <c r="M94" s="5">
        <v>0</v>
      </c>
      <c r="N94" s="6">
        <v>13570225.907542106</v>
      </c>
      <c r="O94" s="6">
        <v>1506090.2521082491</v>
      </c>
      <c r="P94" s="6">
        <v>0</v>
      </c>
      <c r="Q94" s="6">
        <v>0</v>
      </c>
      <c r="R94" s="6">
        <v>185477.28435674947</v>
      </c>
      <c r="S94" s="7">
        <f t="shared" si="1"/>
        <v>33186112.987519976</v>
      </c>
    </row>
    <row r="95" spans="1:19" ht="30" x14ac:dyDescent="0.25">
      <c r="A95" s="4" t="s">
        <v>5</v>
      </c>
      <c r="B95" s="4" t="s">
        <v>116</v>
      </c>
      <c r="C95" s="4" t="s">
        <v>120</v>
      </c>
      <c r="D95" s="4" t="s">
        <v>121</v>
      </c>
      <c r="E95" s="14" t="s">
        <v>124</v>
      </c>
      <c r="F95" s="14" t="s">
        <v>755</v>
      </c>
      <c r="G95" s="17">
        <v>0</v>
      </c>
      <c r="H95" s="5">
        <v>0</v>
      </c>
      <c r="I95" s="18">
        <v>16301114.264529178</v>
      </c>
      <c r="J95" s="5">
        <v>711292.76018098998</v>
      </c>
      <c r="K95" s="5">
        <v>231938.97737556999</v>
      </c>
      <c r="L95" s="5">
        <v>0</v>
      </c>
      <c r="M95" s="5">
        <v>0</v>
      </c>
      <c r="N95" s="6">
        <v>9401850.5313451327</v>
      </c>
      <c r="O95" s="6">
        <v>1427851.797453275</v>
      </c>
      <c r="P95" s="6">
        <v>0</v>
      </c>
      <c r="Q95" s="6">
        <v>0</v>
      </c>
      <c r="R95" s="6">
        <v>175842.10075380141</v>
      </c>
      <c r="S95" s="7">
        <f t="shared" si="1"/>
        <v>28249890.431637947</v>
      </c>
    </row>
    <row r="96" spans="1:19" ht="30" x14ac:dyDescent="0.25">
      <c r="A96" s="4" t="s">
        <v>5</v>
      </c>
      <c r="B96" s="4" t="s">
        <v>225</v>
      </c>
      <c r="C96" s="4" t="s">
        <v>120</v>
      </c>
      <c r="D96" s="4" t="s">
        <v>121</v>
      </c>
      <c r="E96" s="14" t="s">
        <v>270</v>
      </c>
      <c r="F96" s="14" t="s">
        <v>756</v>
      </c>
      <c r="G96" s="17">
        <v>0</v>
      </c>
      <c r="H96" s="5">
        <v>0</v>
      </c>
      <c r="I96" s="18">
        <v>57195475.369842827</v>
      </c>
      <c r="J96" s="5">
        <v>2528349.7466063001</v>
      </c>
      <c r="K96" s="5">
        <v>709717.81900451996</v>
      </c>
      <c r="L96" s="5">
        <v>0</v>
      </c>
      <c r="M96" s="5">
        <v>0</v>
      </c>
      <c r="N96" s="6">
        <v>48519370.144770451</v>
      </c>
      <c r="O96" s="6">
        <v>4434475.2526977602</v>
      </c>
      <c r="P96" s="6">
        <v>0</v>
      </c>
      <c r="Q96" s="6">
        <v>0</v>
      </c>
      <c r="R96" s="6">
        <v>777393.02361383545</v>
      </c>
      <c r="S96" s="7">
        <f t="shared" si="1"/>
        <v>114164781.3565357</v>
      </c>
    </row>
    <row r="97" spans="1:19" ht="30" x14ac:dyDescent="0.25">
      <c r="A97" s="4" t="s">
        <v>5</v>
      </c>
      <c r="B97" s="4" t="s">
        <v>225</v>
      </c>
      <c r="C97" s="4" t="s">
        <v>120</v>
      </c>
      <c r="D97" s="4" t="s">
        <v>121</v>
      </c>
      <c r="E97" s="14" t="s">
        <v>271</v>
      </c>
      <c r="F97" s="14" t="s">
        <v>756</v>
      </c>
      <c r="G97" s="17">
        <v>0</v>
      </c>
      <c r="H97" s="5">
        <v>0</v>
      </c>
      <c r="I97" s="18">
        <v>7384351.1232026964</v>
      </c>
      <c r="J97" s="5">
        <v>410815.04977376002</v>
      </c>
      <c r="K97" s="5">
        <v>135745.68325792</v>
      </c>
      <c r="L97" s="5">
        <v>0</v>
      </c>
      <c r="M97" s="5">
        <v>0</v>
      </c>
      <c r="N97" s="6">
        <v>10872770.229729854</v>
      </c>
      <c r="O97" s="6">
        <v>635079.28124187142</v>
      </c>
      <c r="P97" s="6">
        <v>0</v>
      </c>
      <c r="Q97" s="6">
        <v>0</v>
      </c>
      <c r="R97" s="6">
        <v>111333.62450918366</v>
      </c>
      <c r="S97" s="7">
        <f t="shared" si="1"/>
        <v>19550094.991715282</v>
      </c>
    </row>
    <row r="98" spans="1:19" ht="30" x14ac:dyDescent="0.25">
      <c r="A98" s="4" t="s">
        <v>5</v>
      </c>
      <c r="B98" s="4" t="s">
        <v>225</v>
      </c>
      <c r="C98" s="4" t="s">
        <v>120</v>
      </c>
      <c r="D98" s="4" t="s">
        <v>121</v>
      </c>
      <c r="E98" s="14" t="s">
        <v>272</v>
      </c>
      <c r="F98" s="14" t="s">
        <v>757</v>
      </c>
      <c r="G98" s="17">
        <v>0</v>
      </c>
      <c r="H98" s="5">
        <v>0</v>
      </c>
      <c r="I98" s="18">
        <v>16072247.822454456</v>
      </c>
      <c r="J98" s="5">
        <v>801732.80542986002</v>
      </c>
      <c r="K98" s="5">
        <v>423976.72398190002</v>
      </c>
      <c r="L98" s="5">
        <v>0</v>
      </c>
      <c r="M98" s="5">
        <v>0</v>
      </c>
      <c r="N98" s="6">
        <v>14970863.670177054</v>
      </c>
      <c r="O98" s="6">
        <v>1497130.4580711115</v>
      </c>
      <c r="P98" s="6">
        <v>0</v>
      </c>
      <c r="Q98" s="6">
        <v>0</v>
      </c>
      <c r="R98" s="6">
        <v>262508.17187698104</v>
      </c>
      <c r="S98" s="7">
        <f t="shared" si="1"/>
        <v>34028459.65199136</v>
      </c>
    </row>
    <row r="99" spans="1:19" ht="30" x14ac:dyDescent="0.25">
      <c r="A99" s="4" t="s">
        <v>5</v>
      </c>
      <c r="B99" s="4" t="s">
        <v>225</v>
      </c>
      <c r="C99" s="4" t="s">
        <v>7</v>
      </c>
      <c r="D99" s="4" t="s">
        <v>8</v>
      </c>
      <c r="E99" s="14" t="s">
        <v>229</v>
      </c>
      <c r="F99" s="14" t="s">
        <v>756</v>
      </c>
      <c r="G99" s="17">
        <v>0</v>
      </c>
      <c r="H99" s="5">
        <v>0</v>
      </c>
      <c r="I99" s="18">
        <v>117227012.51607311</v>
      </c>
      <c r="J99" s="5">
        <v>3837101.0678733001</v>
      </c>
      <c r="K99" s="5">
        <v>1902427.1221719</v>
      </c>
      <c r="L99" s="5">
        <v>0</v>
      </c>
      <c r="M99" s="5">
        <v>0</v>
      </c>
      <c r="N99" s="6">
        <v>80165049.828753933</v>
      </c>
      <c r="O99" s="6">
        <v>0</v>
      </c>
      <c r="P99" s="6">
        <v>0</v>
      </c>
      <c r="Q99" s="6">
        <v>0</v>
      </c>
      <c r="R99" s="6">
        <v>2518640.1288866661</v>
      </c>
      <c r="S99" s="7">
        <f t="shared" si="1"/>
        <v>205650230.6637589</v>
      </c>
    </row>
    <row r="100" spans="1:19" ht="30" x14ac:dyDescent="0.25">
      <c r="A100" s="4" t="s">
        <v>5</v>
      </c>
      <c r="B100" s="4" t="s">
        <v>225</v>
      </c>
      <c r="C100" s="4" t="s">
        <v>7</v>
      </c>
      <c r="D100" s="4" t="s">
        <v>8</v>
      </c>
      <c r="E100" s="14" t="s">
        <v>230</v>
      </c>
      <c r="F100" s="14" t="s">
        <v>756</v>
      </c>
      <c r="G100" s="17">
        <v>0</v>
      </c>
      <c r="H100" s="5">
        <v>0</v>
      </c>
      <c r="I100" s="18">
        <v>40040690.625718363</v>
      </c>
      <c r="J100" s="5">
        <v>3527294.5067873001</v>
      </c>
      <c r="K100" s="5">
        <v>1449462.3891403</v>
      </c>
      <c r="L100" s="5">
        <v>0</v>
      </c>
      <c r="M100" s="5">
        <v>0</v>
      </c>
      <c r="N100" s="6">
        <v>56080713.264227808</v>
      </c>
      <c r="O100" s="6">
        <v>0</v>
      </c>
      <c r="P100" s="6">
        <v>0</v>
      </c>
      <c r="Q100" s="6">
        <v>0</v>
      </c>
      <c r="R100" s="6">
        <v>185179.06267412126</v>
      </c>
      <c r="S100" s="7">
        <f t="shared" si="1"/>
        <v>101283339.84854789</v>
      </c>
    </row>
    <row r="101" spans="1:19" ht="30" x14ac:dyDescent="0.25">
      <c r="A101" s="4" t="s">
        <v>5</v>
      </c>
      <c r="B101" s="4" t="s">
        <v>225</v>
      </c>
      <c r="C101" s="4" t="s">
        <v>7</v>
      </c>
      <c r="D101" s="4" t="s">
        <v>8</v>
      </c>
      <c r="E101" s="14" t="s">
        <v>231</v>
      </c>
      <c r="F101" s="14" t="s">
        <v>756</v>
      </c>
      <c r="G101" s="17">
        <v>0</v>
      </c>
      <c r="H101" s="5">
        <v>0</v>
      </c>
      <c r="I101" s="18">
        <v>72246439.148445979</v>
      </c>
      <c r="J101" s="5">
        <v>4231417.1764706001</v>
      </c>
      <c r="K101" s="5">
        <v>1844698.7692308</v>
      </c>
      <c r="L101" s="5">
        <v>0</v>
      </c>
      <c r="M101" s="5">
        <v>0</v>
      </c>
      <c r="N101" s="6">
        <v>73547783.34680593</v>
      </c>
      <c r="O101" s="6">
        <v>0</v>
      </c>
      <c r="P101" s="6">
        <v>0</v>
      </c>
      <c r="Q101" s="6">
        <v>0</v>
      </c>
      <c r="R101" s="6">
        <v>635079.64947413339</v>
      </c>
      <c r="S101" s="7">
        <f t="shared" si="1"/>
        <v>152505418.09042746</v>
      </c>
    </row>
    <row r="102" spans="1:19" ht="30" x14ac:dyDescent="0.25">
      <c r="A102" s="4" t="s">
        <v>5</v>
      </c>
      <c r="B102" s="4" t="s">
        <v>225</v>
      </c>
      <c r="C102" s="4" t="s">
        <v>7</v>
      </c>
      <c r="D102" s="4" t="s">
        <v>8</v>
      </c>
      <c r="E102" s="14" t="s">
        <v>232</v>
      </c>
      <c r="F102" s="14" t="s">
        <v>756</v>
      </c>
      <c r="G102" s="17">
        <v>0</v>
      </c>
      <c r="H102" s="5">
        <v>0</v>
      </c>
      <c r="I102" s="18">
        <v>35909513.024235345</v>
      </c>
      <c r="J102" s="5">
        <v>1785636.9773756</v>
      </c>
      <c r="K102" s="5">
        <v>839207.33031673997</v>
      </c>
      <c r="L102" s="5">
        <v>0</v>
      </c>
      <c r="M102" s="5">
        <v>0</v>
      </c>
      <c r="N102" s="6">
        <v>48792490.125259064</v>
      </c>
      <c r="O102" s="6">
        <v>0</v>
      </c>
      <c r="P102" s="6">
        <v>0</v>
      </c>
      <c r="Q102" s="6">
        <v>0</v>
      </c>
      <c r="R102" s="6">
        <v>412485.95154348813</v>
      </c>
      <c r="S102" s="7">
        <f t="shared" si="1"/>
        <v>87739333.408730239</v>
      </c>
    </row>
    <row r="103" spans="1:19" ht="30" x14ac:dyDescent="0.25">
      <c r="A103" s="4" t="s">
        <v>5</v>
      </c>
      <c r="B103" s="4" t="s">
        <v>225</v>
      </c>
      <c r="C103" s="4" t="s">
        <v>7</v>
      </c>
      <c r="D103" s="4" t="s">
        <v>8</v>
      </c>
      <c r="E103" s="14" t="s">
        <v>233</v>
      </c>
      <c r="F103" s="14" t="s">
        <v>756</v>
      </c>
      <c r="G103" s="17">
        <v>0</v>
      </c>
      <c r="H103" s="5">
        <v>0</v>
      </c>
      <c r="I103" s="18">
        <v>16329082.276935881</v>
      </c>
      <c r="J103" s="5">
        <v>1023132.3167421001</v>
      </c>
      <c r="K103" s="5">
        <v>538240.39819005004</v>
      </c>
      <c r="L103" s="5">
        <v>0</v>
      </c>
      <c r="M103" s="5">
        <v>0</v>
      </c>
      <c r="N103" s="6">
        <v>7221717.3613999104</v>
      </c>
      <c r="O103" s="6">
        <v>0</v>
      </c>
      <c r="P103" s="6">
        <v>0</v>
      </c>
      <c r="Q103" s="6">
        <v>0</v>
      </c>
      <c r="R103" s="6">
        <v>550153.10381095833</v>
      </c>
      <c r="S103" s="7">
        <f t="shared" si="1"/>
        <v>25662325.457078904</v>
      </c>
    </row>
    <row r="104" spans="1:19" ht="30" x14ac:dyDescent="0.25">
      <c r="A104" s="4" t="s">
        <v>5</v>
      </c>
      <c r="B104" s="4" t="s">
        <v>225</v>
      </c>
      <c r="C104" s="4" t="s">
        <v>7</v>
      </c>
      <c r="D104" s="4" t="s">
        <v>8</v>
      </c>
      <c r="E104" s="14" t="s">
        <v>234</v>
      </c>
      <c r="F104" s="14" t="s">
        <v>756</v>
      </c>
      <c r="G104" s="17">
        <v>0</v>
      </c>
      <c r="H104" s="5">
        <v>0</v>
      </c>
      <c r="I104" s="18">
        <v>54660400.758919299</v>
      </c>
      <c r="J104" s="5">
        <v>1816736.6334842001</v>
      </c>
      <c r="K104" s="5">
        <v>1203921.2850679001</v>
      </c>
      <c r="L104" s="5">
        <v>0</v>
      </c>
      <c r="M104" s="5">
        <v>0</v>
      </c>
      <c r="N104" s="6">
        <v>57714457.3880153</v>
      </c>
      <c r="O104" s="6">
        <v>0</v>
      </c>
      <c r="P104" s="6">
        <v>0</v>
      </c>
      <c r="Q104" s="6">
        <v>0</v>
      </c>
      <c r="R104" s="6">
        <v>865563.5236106324</v>
      </c>
      <c r="S104" s="7">
        <f t="shared" si="1"/>
        <v>116261079.58909734</v>
      </c>
    </row>
    <row r="105" spans="1:19" ht="30" x14ac:dyDescent="0.25">
      <c r="A105" s="4" t="s">
        <v>5</v>
      </c>
      <c r="B105" s="4" t="s">
        <v>424</v>
      </c>
      <c r="C105" s="4" t="s">
        <v>7</v>
      </c>
      <c r="D105" s="4" t="s">
        <v>8</v>
      </c>
      <c r="E105" s="14" t="s">
        <v>425</v>
      </c>
      <c r="F105" s="14" t="s">
        <v>755</v>
      </c>
      <c r="G105" s="17">
        <v>0</v>
      </c>
      <c r="H105" s="5">
        <v>0</v>
      </c>
      <c r="I105" s="18">
        <v>29563872.433800697</v>
      </c>
      <c r="J105" s="5">
        <v>1130422.2171946</v>
      </c>
      <c r="K105" s="5">
        <v>526418.99547511002</v>
      </c>
      <c r="L105" s="5">
        <v>0</v>
      </c>
      <c r="M105" s="5">
        <v>0</v>
      </c>
      <c r="N105" s="6">
        <v>22335895.38301079</v>
      </c>
      <c r="O105" s="6">
        <v>0</v>
      </c>
      <c r="P105" s="6">
        <v>0</v>
      </c>
      <c r="Q105" s="6">
        <v>0</v>
      </c>
      <c r="R105" s="6">
        <v>472568.94000000012</v>
      </c>
      <c r="S105" s="7">
        <f t="shared" si="1"/>
        <v>54029177.9694812</v>
      </c>
    </row>
    <row r="106" spans="1:19" x14ac:dyDescent="0.25">
      <c r="A106" s="4" t="s">
        <v>5</v>
      </c>
      <c r="B106" s="4" t="s">
        <v>155</v>
      </c>
      <c r="C106" s="4" t="s">
        <v>156</v>
      </c>
      <c r="D106" s="4" t="s">
        <v>157</v>
      </c>
      <c r="E106" s="14" t="s">
        <v>158</v>
      </c>
      <c r="F106" s="14" t="s">
        <v>755</v>
      </c>
      <c r="G106" s="17">
        <v>0</v>
      </c>
      <c r="H106" s="5">
        <v>0</v>
      </c>
      <c r="I106" s="18">
        <v>17963315.697692841</v>
      </c>
      <c r="J106" s="5">
        <v>621393.65610859997</v>
      </c>
      <c r="K106" s="5">
        <v>8669.3755656109006</v>
      </c>
      <c r="L106" s="5">
        <v>0</v>
      </c>
      <c r="M106" s="5">
        <v>0</v>
      </c>
      <c r="N106" s="6">
        <v>14802971.864255387</v>
      </c>
      <c r="O106" s="6">
        <v>0</v>
      </c>
      <c r="P106" s="6">
        <v>0</v>
      </c>
      <c r="Q106" s="6">
        <v>0</v>
      </c>
      <c r="R106" s="6">
        <v>198885.62546583128</v>
      </c>
      <c r="S106" s="7">
        <f t="shared" si="1"/>
        <v>33595236.219088271</v>
      </c>
    </row>
    <row r="107" spans="1:19" x14ac:dyDescent="0.25">
      <c r="A107" s="4" t="s">
        <v>5</v>
      </c>
      <c r="B107" s="4" t="s">
        <v>155</v>
      </c>
      <c r="C107" s="4" t="s">
        <v>156</v>
      </c>
      <c r="D107" s="4" t="s">
        <v>157</v>
      </c>
      <c r="E107" s="14" t="s">
        <v>159</v>
      </c>
      <c r="F107" s="14" t="s">
        <v>755</v>
      </c>
      <c r="G107" s="17">
        <v>0</v>
      </c>
      <c r="H107" s="5">
        <v>0</v>
      </c>
      <c r="I107" s="18">
        <v>3115468.2073096088</v>
      </c>
      <c r="J107" s="5">
        <v>52175.140271493001</v>
      </c>
      <c r="K107" s="5">
        <v>2306.0814479638998</v>
      </c>
      <c r="L107" s="5">
        <v>0</v>
      </c>
      <c r="M107" s="5">
        <v>0</v>
      </c>
      <c r="N107" s="6">
        <v>2214285.616705534</v>
      </c>
      <c r="O107" s="6">
        <v>0</v>
      </c>
      <c r="P107" s="6">
        <v>0</v>
      </c>
      <c r="Q107" s="6">
        <v>0</v>
      </c>
      <c r="R107" s="6">
        <v>34493.734534168769</v>
      </c>
      <c r="S107" s="7">
        <f t="shared" si="1"/>
        <v>5418728.7802687678</v>
      </c>
    </row>
    <row r="108" spans="1:19" x14ac:dyDescent="0.25">
      <c r="A108" s="4" t="s">
        <v>5</v>
      </c>
      <c r="B108" s="4" t="s">
        <v>225</v>
      </c>
      <c r="C108" s="4" t="s">
        <v>340</v>
      </c>
      <c r="D108" s="4" t="s">
        <v>341</v>
      </c>
      <c r="E108" s="14" t="s">
        <v>342</v>
      </c>
      <c r="F108" s="14" t="s">
        <v>756</v>
      </c>
      <c r="G108" s="17">
        <v>0</v>
      </c>
      <c r="H108" s="5">
        <v>0</v>
      </c>
      <c r="I108" s="18">
        <v>17917115.606132187</v>
      </c>
      <c r="J108" s="5">
        <v>1627204.5429864</v>
      </c>
      <c r="K108" s="5">
        <v>822575.52941176004</v>
      </c>
      <c r="L108" s="5">
        <v>0</v>
      </c>
      <c r="M108" s="5">
        <v>0</v>
      </c>
      <c r="N108" s="6">
        <v>33446128.555832341</v>
      </c>
      <c r="O108" s="6">
        <v>0</v>
      </c>
      <c r="P108" s="6">
        <v>0</v>
      </c>
      <c r="Q108" s="6">
        <v>0</v>
      </c>
      <c r="R108" s="6">
        <v>326698.68995506625</v>
      </c>
      <c r="S108" s="7">
        <f t="shared" si="1"/>
        <v>54139722.924317755</v>
      </c>
    </row>
    <row r="109" spans="1:19" x14ac:dyDescent="0.25">
      <c r="A109" s="4" t="s">
        <v>5</v>
      </c>
      <c r="B109" s="4" t="s">
        <v>225</v>
      </c>
      <c r="C109" s="4" t="s">
        <v>340</v>
      </c>
      <c r="D109" s="4" t="s">
        <v>341</v>
      </c>
      <c r="E109" s="14" t="s">
        <v>343</v>
      </c>
      <c r="F109" s="14" t="s">
        <v>756</v>
      </c>
      <c r="G109" s="17">
        <v>0</v>
      </c>
      <c r="H109" s="5">
        <v>0</v>
      </c>
      <c r="I109" s="18">
        <v>313841974.87366122</v>
      </c>
      <c r="J109" s="5">
        <v>16576394.579185</v>
      </c>
      <c r="K109" s="5">
        <v>8763019.8823528998</v>
      </c>
      <c r="L109" s="5">
        <v>0</v>
      </c>
      <c r="M109" s="5">
        <v>0</v>
      </c>
      <c r="N109" s="6">
        <v>462266244.97119975</v>
      </c>
      <c r="O109" s="6">
        <v>0</v>
      </c>
      <c r="P109" s="6">
        <v>0</v>
      </c>
      <c r="Q109" s="6">
        <v>0</v>
      </c>
      <c r="R109" s="6">
        <v>4970122.6100449329</v>
      </c>
      <c r="S109" s="7">
        <f t="shared" si="1"/>
        <v>806417756.91644382</v>
      </c>
    </row>
    <row r="110" spans="1:19" x14ac:dyDescent="0.25">
      <c r="A110" s="4" t="s">
        <v>5</v>
      </c>
      <c r="B110" s="4" t="s">
        <v>225</v>
      </c>
      <c r="C110" s="4" t="s">
        <v>242</v>
      </c>
      <c r="D110" s="4" t="s">
        <v>243</v>
      </c>
      <c r="E110" s="14" t="s">
        <v>244</v>
      </c>
      <c r="F110" s="14" t="s">
        <v>756</v>
      </c>
      <c r="G110" s="17">
        <v>0</v>
      </c>
      <c r="H110" s="5">
        <v>0</v>
      </c>
      <c r="I110" s="18">
        <v>262373905.3146086</v>
      </c>
      <c r="J110" s="5">
        <v>14182161.230768999</v>
      </c>
      <c r="K110" s="5">
        <v>6023819.4479638003</v>
      </c>
      <c r="L110" s="5">
        <v>0</v>
      </c>
      <c r="M110" s="5">
        <v>0</v>
      </c>
      <c r="N110" s="6">
        <v>302000625.52788997</v>
      </c>
      <c r="O110" s="6">
        <v>0</v>
      </c>
      <c r="P110" s="6">
        <v>0</v>
      </c>
      <c r="Q110" s="6">
        <v>0</v>
      </c>
      <c r="R110" s="6">
        <v>3130572.78</v>
      </c>
      <c r="S110" s="7">
        <f t="shared" si="1"/>
        <v>587711084.30123138</v>
      </c>
    </row>
    <row r="111" spans="1:19" x14ac:dyDescent="0.25">
      <c r="A111" s="4" t="s">
        <v>5</v>
      </c>
      <c r="B111" s="4" t="s">
        <v>116</v>
      </c>
      <c r="C111" s="4" t="s">
        <v>130</v>
      </c>
      <c r="D111" s="4" t="s">
        <v>131</v>
      </c>
      <c r="E111" s="14" t="s">
        <v>132</v>
      </c>
      <c r="F111" s="14" t="s">
        <v>755</v>
      </c>
      <c r="G111" s="17">
        <v>0</v>
      </c>
      <c r="H111" s="5">
        <v>0</v>
      </c>
      <c r="I111" s="18">
        <v>19441877.79194922</v>
      </c>
      <c r="J111" s="5">
        <v>505110.61538461997</v>
      </c>
      <c r="K111" s="5">
        <v>145688.33484163001</v>
      </c>
      <c r="L111" s="5">
        <v>0</v>
      </c>
      <c r="M111" s="5">
        <v>0</v>
      </c>
      <c r="N111" s="6">
        <v>7783769.9494714839</v>
      </c>
      <c r="O111" s="6">
        <v>1822444.6055298026</v>
      </c>
      <c r="P111" s="6">
        <v>0</v>
      </c>
      <c r="Q111" s="6">
        <v>0</v>
      </c>
      <c r="R111" s="6">
        <v>217995.17762121826</v>
      </c>
      <c r="S111" s="7">
        <f t="shared" si="1"/>
        <v>29916886.474797979</v>
      </c>
    </row>
    <row r="112" spans="1:19" x14ac:dyDescent="0.25">
      <c r="A112" s="4" t="s">
        <v>5</v>
      </c>
      <c r="B112" s="4" t="s">
        <v>116</v>
      </c>
      <c r="C112" s="4" t="s">
        <v>130</v>
      </c>
      <c r="D112" s="4" t="s">
        <v>131</v>
      </c>
      <c r="E112" s="14" t="s">
        <v>133</v>
      </c>
      <c r="F112" s="14" t="s">
        <v>755</v>
      </c>
      <c r="G112" s="17">
        <v>0</v>
      </c>
      <c r="H112" s="5">
        <v>0</v>
      </c>
      <c r="I112" s="18">
        <v>253723979.05610481</v>
      </c>
      <c r="J112" s="5">
        <v>11979577.475113001</v>
      </c>
      <c r="K112" s="5">
        <v>3026675.4932126999</v>
      </c>
      <c r="L112" s="5">
        <v>0</v>
      </c>
      <c r="M112" s="5">
        <v>0</v>
      </c>
      <c r="N112" s="6">
        <v>171760366.2240997</v>
      </c>
      <c r="O112" s="6">
        <v>22728296.744887162</v>
      </c>
      <c r="P112" s="6">
        <v>0</v>
      </c>
      <c r="Q112" s="6">
        <v>0</v>
      </c>
      <c r="R112" s="6">
        <v>2718688.4423787817</v>
      </c>
      <c r="S112" s="7">
        <f t="shared" si="1"/>
        <v>465937583.43579614</v>
      </c>
    </row>
    <row r="113" spans="1:19" x14ac:dyDescent="0.25">
      <c r="A113" s="4" t="s">
        <v>5</v>
      </c>
      <c r="B113" s="4" t="s">
        <v>225</v>
      </c>
      <c r="C113" s="4" t="s">
        <v>292</v>
      </c>
      <c r="D113" s="4" t="s">
        <v>293</v>
      </c>
      <c r="E113" s="14" t="s">
        <v>294</v>
      </c>
      <c r="F113" s="14" t="s">
        <v>756</v>
      </c>
      <c r="G113" s="17">
        <v>0</v>
      </c>
      <c r="H113" s="5">
        <v>0</v>
      </c>
      <c r="I113" s="18">
        <v>289977726.57946682</v>
      </c>
      <c r="J113" s="5">
        <v>13567222.751131</v>
      </c>
      <c r="K113" s="5">
        <v>6116669.7918552002</v>
      </c>
      <c r="L113" s="5">
        <v>0</v>
      </c>
      <c r="M113" s="5">
        <v>0</v>
      </c>
      <c r="N113" s="6">
        <v>298359826.66005844</v>
      </c>
      <c r="O113" s="6">
        <v>0</v>
      </c>
      <c r="P113" s="6">
        <v>0</v>
      </c>
      <c r="Q113" s="6">
        <v>0</v>
      </c>
      <c r="R113" s="6">
        <v>3701529</v>
      </c>
      <c r="S113" s="7">
        <f t="shared" si="1"/>
        <v>611722974.78251147</v>
      </c>
    </row>
    <row r="114" spans="1:19" ht="30" x14ac:dyDescent="0.25">
      <c r="A114" s="4" t="s">
        <v>5</v>
      </c>
      <c r="B114" s="4" t="s">
        <v>225</v>
      </c>
      <c r="C114" s="4" t="s">
        <v>360</v>
      </c>
      <c r="D114" s="4" t="s">
        <v>361</v>
      </c>
      <c r="E114" s="14" t="s">
        <v>362</v>
      </c>
      <c r="F114" s="14" t="s">
        <v>756</v>
      </c>
      <c r="G114" s="17">
        <v>0</v>
      </c>
      <c r="H114" s="5">
        <v>0</v>
      </c>
      <c r="I114" s="18">
        <v>143924405.20776451</v>
      </c>
      <c r="J114" s="5">
        <v>12548696.696833</v>
      </c>
      <c r="K114" s="5">
        <v>7048612.5791854998</v>
      </c>
      <c r="L114" s="5">
        <v>0</v>
      </c>
      <c r="M114" s="5">
        <v>0</v>
      </c>
      <c r="N114" s="6">
        <v>214683766.91011804</v>
      </c>
      <c r="O114" s="6">
        <v>0</v>
      </c>
      <c r="P114" s="6">
        <v>0</v>
      </c>
      <c r="Q114" s="6">
        <v>0</v>
      </c>
      <c r="R114" s="6">
        <v>1878165.1354186975</v>
      </c>
      <c r="S114" s="7">
        <f t="shared" si="1"/>
        <v>380083646.52931976</v>
      </c>
    </row>
    <row r="115" spans="1:19" ht="30" x14ac:dyDescent="0.25">
      <c r="A115" s="4" t="s">
        <v>5</v>
      </c>
      <c r="B115" s="4" t="s">
        <v>225</v>
      </c>
      <c r="C115" s="4" t="s">
        <v>360</v>
      </c>
      <c r="D115" s="4" t="s">
        <v>361</v>
      </c>
      <c r="E115" s="14" t="s">
        <v>363</v>
      </c>
      <c r="F115" s="14" t="s">
        <v>756</v>
      </c>
      <c r="G115" s="17">
        <v>0</v>
      </c>
      <c r="H115" s="5">
        <v>0</v>
      </c>
      <c r="I115" s="18">
        <v>68308626.475803643</v>
      </c>
      <c r="J115" s="5">
        <v>5277117.0045248</v>
      </c>
      <c r="K115" s="5">
        <v>2622277.8099547001</v>
      </c>
      <c r="L115" s="5">
        <v>0</v>
      </c>
      <c r="M115" s="5">
        <v>0</v>
      </c>
      <c r="N115" s="6">
        <v>90262051.616191924</v>
      </c>
      <c r="O115" s="6">
        <v>0</v>
      </c>
      <c r="P115" s="6">
        <v>0</v>
      </c>
      <c r="Q115" s="6">
        <v>0</v>
      </c>
      <c r="R115" s="6">
        <v>769049.34531679226</v>
      </c>
      <c r="S115" s="7">
        <f t="shared" si="1"/>
        <v>167239122.25179186</v>
      </c>
    </row>
    <row r="116" spans="1:19" ht="30" x14ac:dyDescent="0.25">
      <c r="A116" s="4" t="s">
        <v>5</v>
      </c>
      <c r="B116" s="4" t="s">
        <v>225</v>
      </c>
      <c r="C116" s="4" t="s">
        <v>360</v>
      </c>
      <c r="D116" s="4" t="s">
        <v>361</v>
      </c>
      <c r="E116" s="14" t="s">
        <v>364</v>
      </c>
      <c r="F116" s="14" t="s">
        <v>756</v>
      </c>
      <c r="G116" s="17">
        <v>0</v>
      </c>
      <c r="H116" s="5">
        <v>0</v>
      </c>
      <c r="I116" s="18">
        <v>62587673.969181754</v>
      </c>
      <c r="J116" s="5">
        <v>5465407.0135746999</v>
      </c>
      <c r="K116" s="5">
        <v>3382633.4570136</v>
      </c>
      <c r="L116" s="5">
        <v>0</v>
      </c>
      <c r="M116" s="5">
        <v>0</v>
      </c>
      <c r="N116" s="6">
        <v>118513933.44262771</v>
      </c>
      <c r="O116" s="6">
        <v>0</v>
      </c>
      <c r="P116" s="6">
        <v>0</v>
      </c>
      <c r="Q116" s="6">
        <v>0</v>
      </c>
      <c r="R116" s="6">
        <v>873565.1792645104</v>
      </c>
      <c r="S116" s="7">
        <f t="shared" si="1"/>
        <v>190823213.06166229</v>
      </c>
    </row>
    <row r="117" spans="1:19" ht="30" x14ac:dyDescent="0.25">
      <c r="A117" s="4" t="s">
        <v>5</v>
      </c>
      <c r="B117" s="4" t="s">
        <v>6</v>
      </c>
      <c r="C117" s="4" t="s">
        <v>15</v>
      </c>
      <c r="D117" s="4" t="s">
        <v>16</v>
      </c>
      <c r="E117" s="14" t="s">
        <v>17</v>
      </c>
      <c r="F117" s="14" t="s">
        <v>754</v>
      </c>
      <c r="G117" s="17">
        <v>0</v>
      </c>
      <c r="H117" s="5">
        <v>0</v>
      </c>
      <c r="I117" s="18">
        <v>33930851.030953586</v>
      </c>
      <c r="J117" s="5">
        <v>1432479.4479638</v>
      </c>
      <c r="K117" s="5">
        <v>739229.18552037003</v>
      </c>
      <c r="L117" s="5">
        <v>0</v>
      </c>
      <c r="M117" s="5">
        <v>0</v>
      </c>
      <c r="N117" s="6">
        <v>29844592.772999696</v>
      </c>
      <c r="O117" s="6">
        <v>0</v>
      </c>
      <c r="P117" s="6">
        <v>0</v>
      </c>
      <c r="Q117" s="6">
        <v>0</v>
      </c>
      <c r="R117" s="6">
        <v>412755.12</v>
      </c>
      <c r="S117" s="7">
        <f t="shared" si="1"/>
        <v>66359907.55743745</v>
      </c>
    </row>
    <row r="118" spans="1:19" ht="30" x14ac:dyDescent="0.25">
      <c r="A118" s="4" t="s">
        <v>5</v>
      </c>
      <c r="B118" s="4" t="s">
        <v>160</v>
      </c>
      <c r="C118" s="4" t="s">
        <v>15</v>
      </c>
      <c r="D118" s="4" t="s">
        <v>16</v>
      </c>
      <c r="E118" s="14" t="s">
        <v>180</v>
      </c>
      <c r="F118" s="14" t="s">
        <v>754</v>
      </c>
      <c r="G118" s="17">
        <v>0</v>
      </c>
      <c r="H118" s="5">
        <v>0</v>
      </c>
      <c r="I118" s="18">
        <v>69349543.808895856</v>
      </c>
      <c r="J118" s="5">
        <v>3533906.8868779</v>
      </c>
      <c r="K118" s="5">
        <v>1854984.4524886999</v>
      </c>
      <c r="L118" s="5">
        <v>0</v>
      </c>
      <c r="M118" s="5">
        <v>0</v>
      </c>
      <c r="N118" s="6">
        <v>50662568.476678044</v>
      </c>
      <c r="O118" s="6">
        <v>0</v>
      </c>
      <c r="P118" s="6">
        <v>0</v>
      </c>
      <c r="Q118" s="6">
        <v>0</v>
      </c>
      <c r="R118" s="6">
        <v>772315.20000000007</v>
      </c>
      <c r="S118" s="7">
        <f t="shared" si="1"/>
        <v>126173318.8249405</v>
      </c>
    </row>
    <row r="119" spans="1:19" x14ac:dyDescent="0.25">
      <c r="A119" s="4" t="s">
        <v>5</v>
      </c>
      <c r="B119" s="4" t="s">
        <v>225</v>
      </c>
      <c r="C119" s="4" t="s">
        <v>15</v>
      </c>
      <c r="D119" s="4" t="s">
        <v>16</v>
      </c>
      <c r="E119" s="14" t="s">
        <v>391</v>
      </c>
      <c r="F119" s="14" t="s">
        <v>756</v>
      </c>
      <c r="G119" s="17">
        <v>0</v>
      </c>
      <c r="H119" s="5">
        <v>0</v>
      </c>
      <c r="I119" s="18">
        <v>95277014.421716809</v>
      </c>
      <c r="J119" s="5">
        <v>5131677.4660633998</v>
      </c>
      <c r="K119" s="5">
        <v>2679806.1628959002</v>
      </c>
      <c r="L119" s="5">
        <v>0</v>
      </c>
      <c r="M119" s="5">
        <v>0</v>
      </c>
      <c r="N119" s="6">
        <v>78309392.370929837</v>
      </c>
      <c r="O119" s="6">
        <v>0</v>
      </c>
      <c r="P119" s="6">
        <v>0</v>
      </c>
      <c r="Q119" s="6">
        <v>0</v>
      </c>
      <c r="R119" s="6">
        <v>1241723.8242117318</v>
      </c>
      <c r="S119" s="7">
        <f t="shared" si="1"/>
        <v>182639614.24581769</v>
      </c>
    </row>
    <row r="120" spans="1:19" x14ac:dyDescent="0.25">
      <c r="A120" s="4" t="s">
        <v>5</v>
      </c>
      <c r="B120" s="4" t="s">
        <v>225</v>
      </c>
      <c r="C120" s="4" t="s">
        <v>15</v>
      </c>
      <c r="D120" s="4" t="s">
        <v>16</v>
      </c>
      <c r="E120" s="14" t="s">
        <v>392</v>
      </c>
      <c r="F120" s="14" t="s">
        <v>756</v>
      </c>
      <c r="G120" s="17">
        <v>0</v>
      </c>
      <c r="H120" s="5">
        <v>0</v>
      </c>
      <c r="I120" s="18">
        <v>51548815.08185602</v>
      </c>
      <c r="J120" s="5">
        <v>4340288.5520361997</v>
      </c>
      <c r="K120" s="5">
        <v>2050795.8552035999</v>
      </c>
      <c r="L120" s="5">
        <v>0</v>
      </c>
      <c r="M120" s="5">
        <v>0</v>
      </c>
      <c r="N120" s="6">
        <v>75753818.780100495</v>
      </c>
      <c r="O120" s="6">
        <v>0</v>
      </c>
      <c r="P120" s="6">
        <v>0</v>
      </c>
      <c r="Q120" s="6">
        <v>0</v>
      </c>
      <c r="R120" s="6">
        <v>603320.71995141124</v>
      </c>
      <c r="S120" s="7">
        <f t="shared" si="1"/>
        <v>134297038.98914772</v>
      </c>
    </row>
    <row r="121" spans="1:19" x14ac:dyDescent="0.25">
      <c r="A121" s="4" t="s">
        <v>5</v>
      </c>
      <c r="B121" s="4" t="s">
        <v>225</v>
      </c>
      <c r="C121" s="4" t="s">
        <v>15</v>
      </c>
      <c r="D121" s="4" t="s">
        <v>16</v>
      </c>
      <c r="E121" s="14" t="s">
        <v>393</v>
      </c>
      <c r="F121" s="14" t="s">
        <v>756</v>
      </c>
      <c r="G121" s="17">
        <v>0</v>
      </c>
      <c r="H121" s="5">
        <v>0</v>
      </c>
      <c r="I121" s="18">
        <v>311542300.23885101</v>
      </c>
      <c r="J121" s="5">
        <v>18140433.737557001</v>
      </c>
      <c r="K121" s="5">
        <v>8036577.4479638003</v>
      </c>
      <c r="L121" s="5">
        <v>0</v>
      </c>
      <c r="M121" s="5">
        <v>0</v>
      </c>
      <c r="N121" s="6">
        <v>295735197.85750169</v>
      </c>
      <c r="O121" s="6">
        <v>0</v>
      </c>
      <c r="P121" s="6">
        <v>0</v>
      </c>
      <c r="Q121" s="6">
        <v>0</v>
      </c>
      <c r="R121" s="6">
        <v>4722221.326951731</v>
      </c>
      <c r="S121" s="7">
        <f t="shared" si="1"/>
        <v>638176730.60882521</v>
      </c>
    </row>
    <row r="122" spans="1:19" x14ac:dyDescent="0.25">
      <c r="A122" s="4" t="s">
        <v>5</v>
      </c>
      <c r="B122" s="4" t="s">
        <v>225</v>
      </c>
      <c r="C122" s="4" t="s">
        <v>15</v>
      </c>
      <c r="D122" s="4" t="s">
        <v>16</v>
      </c>
      <c r="E122" s="14" t="s">
        <v>394</v>
      </c>
      <c r="F122" s="14" t="s">
        <v>756</v>
      </c>
      <c r="G122" s="17">
        <v>0</v>
      </c>
      <c r="H122" s="5">
        <v>0</v>
      </c>
      <c r="I122" s="18">
        <v>87088571.543943793</v>
      </c>
      <c r="J122" s="5">
        <v>5774191.8914027996</v>
      </c>
      <c r="K122" s="5">
        <v>2039922.4615384999</v>
      </c>
      <c r="L122" s="5">
        <v>0</v>
      </c>
      <c r="M122" s="5">
        <v>0</v>
      </c>
      <c r="N122" s="6">
        <v>109871889.64005144</v>
      </c>
      <c r="O122" s="6">
        <v>0</v>
      </c>
      <c r="P122" s="6">
        <v>0</v>
      </c>
      <c r="Q122" s="6">
        <v>0</v>
      </c>
      <c r="R122" s="6">
        <v>1259687.9575283972</v>
      </c>
      <c r="S122" s="7">
        <f t="shared" si="1"/>
        <v>206034263.4944649</v>
      </c>
    </row>
    <row r="123" spans="1:19" x14ac:dyDescent="0.25">
      <c r="A123" s="4" t="s">
        <v>5</v>
      </c>
      <c r="B123" s="4" t="s">
        <v>225</v>
      </c>
      <c r="C123" s="4" t="s">
        <v>15</v>
      </c>
      <c r="D123" s="4" t="s">
        <v>16</v>
      </c>
      <c r="E123" s="14" t="s">
        <v>395</v>
      </c>
      <c r="F123" s="14" t="s">
        <v>756</v>
      </c>
      <c r="G123" s="17">
        <v>0</v>
      </c>
      <c r="H123" s="5">
        <v>0</v>
      </c>
      <c r="I123" s="18">
        <v>62194612.723685689</v>
      </c>
      <c r="J123" s="5">
        <v>3521044.8597284998</v>
      </c>
      <c r="K123" s="5">
        <v>1689896.9683258</v>
      </c>
      <c r="L123" s="5">
        <v>0</v>
      </c>
      <c r="M123" s="5">
        <v>0</v>
      </c>
      <c r="N123" s="6">
        <v>56369166.922167927</v>
      </c>
      <c r="O123" s="6">
        <v>0</v>
      </c>
      <c r="P123" s="6">
        <v>0</v>
      </c>
      <c r="Q123" s="6">
        <v>0</v>
      </c>
      <c r="R123" s="6">
        <v>500196.63135672879</v>
      </c>
      <c r="S123" s="7">
        <f t="shared" si="1"/>
        <v>124274918.10526465</v>
      </c>
    </row>
    <row r="124" spans="1:19" x14ac:dyDescent="0.25">
      <c r="A124" s="4" t="s">
        <v>5</v>
      </c>
      <c r="B124" s="4" t="s">
        <v>225</v>
      </c>
      <c r="C124" s="4" t="s">
        <v>310</v>
      </c>
      <c r="D124" s="4" t="s">
        <v>311</v>
      </c>
      <c r="E124" s="14" t="s">
        <v>312</v>
      </c>
      <c r="F124" s="14" t="s">
        <v>756</v>
      </c>
      <c r="G124" s="17">
        <v>0</v>
      </c>
      <c r="H124" s="5">
        <v>0</v>
      </c>
      <c r="I124" s="18">
        <v>199288579.63851032</v>
      </c>
      <c r="J124" s="5">
        <v>11217865.683258001</v>
      </c>
      <c r="K124" s="5">
        <v>3562584.9502262999</v>
      </c>
      <c r="L124" s="5">
        <v>0</v>
      </c>
      <c r="M124" s="5">
        <v>0</v>
      </c>
      <c r="N124" s="6">
        <v>178076380.11074033</v>
      </c>
      <c r="O124" s="6">
        <v>0</v>
      </c>
      <c r="P124" s="6">
        <v>0</v>
      </c>
      <c r="Q124" s="6">
        <v>0</v>
      </c>
      <c r="R124" s="6">
        <v>2659067.64</v>
      </c>
      <c r="S124" s="7">
        <f t="shared" si="1"/>
        <v>394804478.02273494</v>
      </c>
    </row>
    <row r="125" spans="1:19" x14ac:dyDescent="0.25">
      <c r="A125" s="4" t="s">
        <v>5</v>
      </c>
      <c r="B125" s="4" t="s">
        <v>412</v>
      </c>
      <c r="C125" s="4" t="s">
        <v>310</v>
      </c>
      <c r="D125" s="4" t="s">
        <v>311</v>
      </c>
      <c r="E125" s="14" t="s">
        <v>416</v>
      </c>
      <c r="F125" s="14" t="s">
        <v>754</v>
      </c>
      <c r="G125" s="17">
        <v>0</v>
      </c>
      <c r="H125" s="5">
        <v>0</v>
      </c>
      <c r="I125" s="18">
        <v>41792130.31407252</v>
      </c>
      <c r="J125" s="5">
        <v>1912790.5791855</v>
      </c>
      <c r="K125" s="5">
        <v>557965.05882352998</v>
      </c>
      <c r="L125" s="5">
        <v>0</v>
      </c>
      <c r="M125" s="5">
        <v>0</v>
      </c>
      <c r="N125" s="6">
        <v>34065153.169705056</v>
      </c>
      <c r="O125" s="6">
        <v>0</v>
      </c>
      <c r="P125" s="6">
        <v>0</v>
      </c>
      <c r="Q125" s="6">
        <v>0</v>
      </c>
      <c r="R125" s="6">
        <v>532191.4303351891</v>
      </c>
      <c r="S125" s="7">
        <f t="shared" si="1"/>
        <v>78860230.552121803</v>
      </c>
    </row>
    <row r="126" spans="1:19" x14ac:dyDescent="0.25">
      <c r="A126" s="4" t="s">
        <v>5</v>
      </c>
      <c r="B126" s="4" t="s">
        <v>412</v>
      </c>
      <c r="C126" s="4" t="s">
        <v>310</v>
      </c>
      <c r="D126" s="4" t="s">
        <v>311</v>
      </c>
      <c r="E126" s="14" t="s">
        <v>417</v>
      </c>
      <c r="F126" s="14" t="s">
        <v>754</v>
      </c>
      <c r="G126" s="17">
        <v>0</v>
      </c>
      <c r="H126" s="5">
        <v>0</v>
      </c>
      <c r="I126" s="18">
        <v>100307730.87900065</v>
      </c>
      <c r="J126" s="5">
        <v>5346222.5882353</v>
      </c>
      <c r="K126" s="5">
        <v>1880699.6470588001</v>
      </c>
      <c r="L126" s="5">
        <v>0</v>
      </c>
      <c r="M126" s="5">
        <v>0</v>
      </c>
      <c r="N126" s="6">
        <v>90229142.491617873</v>
      </c>
      <c r="O126" s="6">
        <v>0</v>
      </c>
      <c r="P126" s="6">
        <v>0</v>
      </c>
      <c r="Q126" s="6">
        <v>0</v>
      </c>
      <c r="R126" s="6">
        <v>1277343.7096648104</v>
      </c>
      <c r="S126" s="7">
        <f t="shared" si="1"/>
        <v>199041139.31557745</v>
      </c>
    </row>
    <row r="127" spans="1:19" ht="45" x14ac:dyDescent="0.25">
      <c r="A127" s="4" t="s">
        <v>5</v>
      </c>
      <c r="B127" s="4" t="s">
        <v>116</v>
      </c>
      <c r="C127" s="4" t="s">
        <v>117</v>
      </c>
      <c r="D127" s="4" t="s">
        <v>118</v>
      </c>
      <c r="E127" s="14" t="s">
        <v>119</v>
      </c>
      <c r="F127" s="14" t="s">
        <v>755</v>
      </c>
      <c r="G127" s="17">
        <v>0</v>
      </c>
      <c r="H127" s="5">
        <v>0</v>
      </c>
      <c r="I127" s="18">
        <v>93754973.918702349</v>
      </c>
      <c r="J127" s="5">
        <v>4008742.8778281002</v>
      </c>
      <c r="K127" s="5">
        <v>927031.86425339</v>
      </c>
      <c r="L127" s="5">
        <v>0</v>
      </c>
      <c r="M127" s="5">
        <v>0</v>
      </c>
      <c r="N127" s="6">
        <v>67934939.534668744</v>
      </c>
      <c r="O127" s="6">
        <v>7101686.2591543132</v>
      </c>
      <c r="P127" s="6">
        <v>0</v>
      </c>
      <c r="Q127" s="6">
        <v>0</v>
      </c>
      <c r="R127" s="6">
        <v>1174626</v>
      </c>
      <c r="S127" s="7">
        <f t="shared" si="1"/>
        <v>174902000.45460689</v>
      </c>
    </row>
    <row r="128" spans="1:19" ht="45" x14ac:dyDescent="0.25">
      <c r="A128" s="4" t="s">
        <v>5</v>
      </c>
      <c r="B128" s="4" t="s">
        <v>225</v>
      </c>
      <c r="C128" s="4" t="s">
        <v>117</v>
      </c>
      <c r="D128" s="4" t="s">
        <v>118</v>
      </c>
      <c r="E128" s="14" t="s">
        <v>235</v>
      </c>
      <c r="F128" s="14" t="s">
        <v>756</v>
      </c>
      <c r="G128" s="17">
        <v>0</v>
      </c>
      <c r="H128" s="5">
        <v>0</v>
      </c>
      <c r="I128" s="18">
        <v>213867801.13757905</v>
      </c>
      <c r="J128" s="5">
        <v>8947618.5429864004</v>
      </c>
      <c r="K128" s="5">
        <v>1944359.5384615001</v>
      </c>
      <c r="L128" s="5">
        <v>0</v>
      </c>
      <c r="M128" s="5">
        <v>0</v>
      </c>
      <c r="N128" s="6">
        <v>233359294.93172857</v>
      </c>
      <c r="O128" s="6">
        <v>17100525.350298051</v>
      </c>
      <c r="P128" s="6">
        <v>0</v>
      </c>
      <c r="Q128" s="6">
        <v>0</v>
      </c>
      <c r="R128" s="6">
        <v>2920262.4</v>
      </c>
      <c r="S128" s="7">
        <f t="shared" si="1"/>
        <v>478139861.90105355</v>
      </c>
    </row>
    <row r="129" spans="1:19" x14ac:dyDescent="0.25">
      <c r="A129" s="4" t="s">
        <v>5</v>
      </c>
      <c r="B129" s="4" t="s">
        <v>21</v>
      </c>
      <c r="C129" s="4" t="s">
        <v>18</v>
      </c>
      <c r="D129" s="4" t="s">
        <v>19</v>
      </c>
      <c r="E129" s="14" t="s">
        <v>22</v>
      </c>
      <c r="F129" s="14" t="s">
        <v>754</v>
      </c>
      <c r="G129" s="17">
        <v>0</v>
      </c>
      <c r="H129" s="5">
        <v>0</v>
      </c>
      <c r="I129" s="18">
        <v>148326574.30002743</v>
      </c>
      <c r="J129" s="5">
        <v>4044801.2217194</v>
      </c>
      <c r="K129" s="5">
        <v>1699440.1357466001</v>
      </c>
      <c r="L129" s="5">
        <v>0</v>
      </c>
      <c r="M129" s="5">
        <v>0</v>
      </c>
      <c r="N129" s="6">
        <v>96510377.45707418</v>
      </c>
      <c r="O129" s="6">
        <v>0</v>
      </c>
      <c r="P129" s="6">
        <v>0</v>
      </c>
      <c r="Q129" s="6">
        <v>0</v>
      </c>
      <c r="R129" s="6">
        <v>1732601.8800000001</v>
      </c>
      <c r="S129" s="7">
        <f t="shared" si="1"/>
        <v>252313794.99456763</v>
      </c>
    </row>
    <row r="130" spans="1:19" x14ac:dyDescent="0.25">
      <c r="A130" s="4" t="s">
        <v>5</v>
      </c>
      <c r="B130" s="4" t="s">
        <v>225</v>
      </c>
      <c r="C130" s="4" t="s">
        <v>18</v>
      </c>
      <c r="D130" s="4" t="s">
        <v>19</v>
      </c>
      <c r="E130" s="14" t="s">
        <v>407</v>
      </c>
      <c r="F130" s="14" t="s">
        <v>756</v>
      </c>
      <c r="G130" s="17">
        <v>0</v>
      </c>
      <c r="H130" s="5">
        <v>0</v>
      </c>
      <c r="I130" s="18">
        <v>324071176.21640319</v>
      </c>
      <c r="J130" s="5">
        <v>9267572.6787330993</v>
      </c>
      <c r="K130" s="5">
        <v>4313475.0588234998</v>
      </c>
      <c r="L130" s="5">
        <v>0</v>
      </c>
      <c r="M130" s="5">
        <v>0</v>
      </c>
      <c r="N130" s="6">
        <v>193591431.51233533</v>
      </c>
      <c r="O130" s="6">
        <v>0</v>
      </c>
      <c r="P130" s="6">
        <v>0</v>
      </c>
      <c r="Q130" s="6">
        <v>0</v>
      </c>
      <c r="R130" s="6">
        <v>4506070.9918562761</v>
      </c>
      <c r="S130" s="7">
        <f t="shared" si="1"/>
        <v>535749726.4581514</v>
      </c>
    </row>
    <row r="131" spans="1:19" x14ac:dyDescent="0.25">
      <c r="A131" s="4" t="s">
        <v>5</v>
      </c>
      <c r="B131" s="4" t="s">
        <v>225</v>
      </c>
      <c r="C131" s="4" t="s">
        <v>18</v>
      </c>
      <c r="D131" s="4" t="s">
        <v>19</v>
      </c>
      <c r="E131" s="14" t="s">
        <v>408</v>
      </c>
      <c r="F131" s="14" t="s">
        <v>756</v>
      </c>
      <c r="G131" s="17">
        <v>0</v>
      </c>
      <c r="H131" s="5">
        <v>0</v>
      </c>
      <c r="I131" s="18">
        <v>143879941.62582004</v>
      </c>
      <c r="J131" s="5">
        <v>5434424.2895927997</v>
      </c>
      <c r="K131" s="5">
        <v>2961122.959276</v>
      </c>
      <c r="L131" s="5">
        <v>0</v>
      </c>
      <c r="M131" s="5">
        <v>0</v>
      </c>
      <c r="N131" s="6">
        <v>93874560.595331207</v>
      </c>
      <c r="O131" s="6">
        <v>0</v>
      </c>
      <c r="P131" s="6">
        <v>0</v>
      </c>
      <c r="Q131" s="6">
        <v>0</v>
      </c>
      <c r="R131" s="6">
        <v>1848752.1352289505</v>
      </c>
      <c r="S131" s="7">
        <f t="shared" si="1"/>
        <v>247998801.60524902</v>
      </c>
    </row>
    <row r="132" spans="1:19" x14ac:dyDescent="0.25">
      <c r="A132" s="4" t="s">
        <v>5</v>
      </c>
      <c r="B132" s="4" t="s">
        <v>225</v>
      </c>
      <c r="C132" s="4" t="s">
        <v>18</v>
      </c>
      <c r="D132" s="4" t="s">
        <v>19</v>
      </c>
      <c r="E132" s="14" t="s">
        <v>409</v>
      </c>
      <c r="F132" s="14" t="s">
        <v>756</v>
      </c>
      <c r="G132" s="17">
        <v>0</v>
      </c>
      <c r="H132" s="5">
        <v>0</v>
      </c>
      <c r="I132" s="18">
        <v>131121449.10384956</v>
      </c>
      <c r="J132" s="5">
        <v>4983791.9457013998</v>
      </c>
      <c r="K132" s="5">
        <v>2354033.7285067998</v>
      </c>
      <c r="L132" s="5">
        <v>0</v>
      </c>
      <c r="M132" s="5">
        <v>0</v>
      </c>
      <c r="N132" s="6">
        <v>99565783.296436802</v>
      </c>
      <c r="O132" s="6">
        <v>0</v>
      </c>
      <c r="P132" s="6">
        <v>0</v>
      </c>
      <c r="Q132" s="6">
        <v>0</v>
      </c>
      <c r="R132" s="6">
        <v>1695646.0998316063</v>
      </c>
      <c r="S132" s="7">
        <f t="shared" si="1"/>
        <v>239720704.17432615</v>
      </c>
    </row>
    <row r="133" spans="1:19" x14ac:dyDescent="0.25">
      <c r="A133" s="4" t="s">
        <v>5</v>
      </c>
      <c r="B133" s="4" t="s">
        <v>225</v>
      </c>
      <c r="C133" s="4" t="s">
        <v>18</v>
      </c>
      <c r="D133" s="4" t="s">
        <v>19</v>
      </c>
      <c r="E133" s="14" t="s">
        <v>410</v>
      </c>
      <c r="F133" s="14" t="s">
        <v>756</v>
      </c>
      <c r="G133" s="17">
        <v>0</v>
      </c>
      <c r="H133" s="5">
        <v>0</v>
      </c>
      <c r="I133" s="18">
        <v>62649362.883106999</v>
      </c>
      <c r="J133" s="5">
        <v>2919934.9230769998</v>
      </c>
      <c r="K133" s="5">
        <v>1365571.1493213</v>
      </c>
      <c r="L133" s="5">
        <v>0</v>
      </c>
      <c r="M133" s="5">
        <v>0</v>
      </c>
      <c r="N133" s="6">
        <v>47027843.383399285</v>
      </c>
      <c r="O133" s="6">
        <v>0</v>
      </c>
      <c r="P133" s="6">
        <v>0</v>
      </c>
      <c r="Q133" s="6">
        <v>0</v>
      </c>
      <c r="R133" s="6">
        <v>712331.63308316958</v>
      </c>
      <c r="S133" s="7">
        <f t="shared" si="1"/>
        <v>114675043.97198775</v>
      </c>
    </row>
    <row r="134" spans="1:19" x14ac:dyDescent="0.25">
      <c r="A134" s="4" t="s">
        <v>5</v>
      </c>
      <c r="B134" s="4" t="s">
        <v>99</v>
      </c>
      <c r="C134" s="4" t="s">
        <v>100</v>
      </c>
      <c r="D134" s="4" t="s">
        <v>101</v>
      </c>
      <c r="E134" s="14" t="s">
        <v>102</v>
      </c>
      <c r="F134" s="14" t="s">
        <v>754</v>
      </c>
      <c r="G134" s="17">
        <v>0</v>
      </c>
      <c r="H134" s="5">
        <v>0</v>
      </c>
      <c r="I134" s="18">
        <v>182755404.08007181</v>
      </c>
      <c r="J134" s="5">
        <v>9808632.1357466001</v>
      </c>
      <c r="K134" s="5">
        <v>3148597.1131222001</v>
      </c>
      <c r="L134" s="5">
        <v>0</v>
      </c>
      <c r="M134" s="5">
        <v>0</v>
      </c>
      <c r="N134" s="6">
        <v>167415662.50759402</v>
      </c>
      <c r="O134" s="6">
        <v>0</v>
      </c>
      <c r="P134" s="6">
        <v>0</v>
      </c>
      <c r="Q134" s="6">
        <v>0</v>
      </c>
      <c r="R134" s="6">
        <v>1774669.14</v>
      </c>
      <c r="S134" s="7">
        <f t="shared" si="1"/>
        <v>364902964.97653461</v>
      </c>
    </row>
    <row r="135" spans="1:19" x14ac:dyDescent="0.25">
      <c r="A135" s="4" t="s">
        <v>5</v>
      </c>
      <c r="B135" s="4" t="s">
        <v>204</v>
      </c>
      <c r="C135" s="4" t="s">
        <v>100</v>
      </c>
      <c r="D135" s="4" t="s">
        <v>101</v>
      </c>
      <c r="E135" s="14" t="s">
        <v>205</v>
      </c>
      <c r="F135" s="14" t="s">
        <v>754</v>
      </c>
      <c r="G135" s="17">
        <v>0</v>
      </c>
      <c r="H135" s="5">
        <v>0</v>
      </c>
      <c r="I135" s="18">
        <v>53120706.279070981</v>
      </c>
      <c r="J135" s="5">
        <v>3143839.9638009002</v>
      </c>
      <c r="K135" s="5">
        <v>1583050.199095</v>
      </c>
      <c r="L135" s="5">
        <v>0</v>
      </c>
      <c r="M135" s="5">
        <v>0</v>
      </c>
      <c r="N135" s="6">
        <v>52643784.449376859</v>
      </c>
      <c r="O135" s="6">
        <v>0</v>
      </c>
      <c r="P135" s="6">
        <v>0</v>
      </c>
      <c r="Q135" s="6">
        <v>0</v>
      </c>
      <c r="R135" s="6">
        <v>458358.84</v>
      </c>
      <c r="S135" s="7">
        <f t="shared" si="1"/>
        <v>110949739.73134375</v>
      </c>
    </row>
    <row r="136" spans="1:19" x14ac:dyDescent="0.25">
      <c r="A136" s="4" t="s">
        <v>5</v>
      </c>
      <c r="B136" s="4" t="s">
        <v>225</v>
      </c>
      <c r="C136" s="4" t="s">
        <v>100</v>
      </c>
      <c r="D136" s="4" t="s">
        <v>101</v>
      </c>
      <c r="E136" s="14" t="s">
        <v>245</v>
      </c>
      <c r="F136" s="14" t="s">
        <v>756</v>
      </c>
      <c r="G136" s="17">
        <v>0</v>
      </c>
      <c r="H136" s="5">
        <v>0</v>
      </c>
      <c r="I136" s="18">
        <v>374735638.51691705</v>
      </c>
      <c r="J136" s="5">
        <v>21457539.140271999</v>
      </c>
      <c r="K136" s="5">
        <v>9429367.3665158991</v>
      </c>
      <c r="L136" s="5">
        <v>0</v>
      </c>
      <c r="M136" s="5">
        <v>0</v>
      </c>
      <c r="N136" s="6">
        <v>447808463.5587942</v>
      </c>
      <c r="O136" s="6">
        <v>0</v>
      </c>
      <c r="P136" s="6">
        <v>0</v>
      </c>
      <c r="Q136" s="6">
        <v>0</v>
      </c>
      <c r="R136" s="6">
        <v>3860455.9699710128</v>
      </c>
      <c r="S136" s="7">
        <f t="shared" ref="S136:S199" si="2">+SUM(G136:R136)</f>
        <v>857291464.55247021</v>
      </c>
    </row>
    <row r="137" spans="1:19" x14ac:dyDescent="0.25">
      <c r="A137" s="4" t="s">
        <v>5</v>
      </c>
      <c r="B137" s="4" t="s">
        <v>225</v>
      </c>
      <c r="C137" s="4" t="s">
        <v>100</v>
      </c>
      <c r="D137" s="4" t="s">
        <v>101</v>
      </c>
      <c r="E137" s="14" t="s">
        <v>246</v>
      </c>
      <c r="F137" s="14" t="s">
        <v>756</v>
      </c>
      <c r="G137" s="17">
        <v>0</v>
      </c>
      <c r="H137" s="5">
        <v>0</v>
      </c>
      <c r="I137" s="18">
        <v>156364895.10514629</v>
      </c>
      <c r="J137" s="5">
        <v>8144323.1312217005</v>
      </c>
      <c r="K137" s="5">
        <v>4441851.8642533999</v>
      </c>
      <c r="L137" s="5">
        <v>0</v>
      </c>
      <c r="M137" s="5">
        <v>0</v>
      </c>
      <c r="N137" s="6">
        <v>172453979.07614517</v>
      </c>
      <c r="O137" s="6">
        <v>0</v>
      </c>
      <c r="P137" s="6">
        <v>0</v>
      </c>
      <c r="Q137" s="6">
        <v>0</v>
      </c>
      <c r="R137" s="6">
        <v>1618996.6894175345</v>
      </c>
      <c r="S137" s="7">
        <f t="shared" si="2"/>
        <v>343024045.86618412</v>
      </c>
    </row>
    <row r="138" spans="1:19" x14ac:dyDescent="0.25">
      <c r="A138" s="4" t="s">
        <v>5</v>
      </c>
      <c r="B138" s="4" t="s">
        <v>225</v>
      </c>
      <c r="C138" s="4" t="s">
        <v>100</v>
      </c>
      <c r="D138" s="4" t="s">
        <v>101</v>
      </c>
      <c r="E138" s="14" t="s">
        <v>247</v>
      </c>
      <c r="F138" s="14" t="s">
        <v>756</v>
      </c>
      <c r="G138" s="17">
        <v>0</v>
      </c>
      <c r="H138" s="5">
        <v>0</v>
      </c>
      <c r="I138" s="18">
        <v>95031498.395102814</v>
      </c>
      <c r="J138" s="5">
        <v>6281105.6199094998</v>
      </c>
      <c r="K138" s="5">
        <v>2949446.959276</v>
      </c>
      <c r="L138" s="5">
        <v>0</v>
      </c>
      <c r="M138" s="5">
        <v>0</v>
      </c>
      <c r="N138" s="6">
        <v>113932177.07498863</v>
      </c>
      <c r="O138" s="6">
        <v>0</v>
      </c>
      <c r="P138" s="6">
        <v>0</v>
      </c>
      <c r="Q138" s="6">
        <v>0</v>
      </c>
      <c r="R138" s="6">
        <v>1027829.2206114535</v>
      </c>
      <c r="S138" s="7">
        <f t="shared" si="2"/>
        <v>219222057.2698884</v>
      </c>
    </row>
    <row r="139" spans="1:19" x14ac:dyDescent="0.25">
      <c r="A139" s="4" t="s">
        <v>5</v>
      </c>
      <c r="B139" s="4" t="s">
        <v>207</v>
      </c>
      <c r="C139" s="4" t="s">
        <v>208</v>
      </c>
      <c r="D139" s="4" t="s">
        <v>209</v>
      </c>
      <c r="E139" s="14" t="s">
        <v>210</v>
      </c>
      <c r="F139" s="14" t="s">
        <v>755</v>
      </c>
      <c r="G139" s="17">
        <v>0</v>
      </c>
      <c r="H139" s="5">
        <v>0</v>
      </c>
      <c r="I139" s="18">
        <v>144986289.00387907</v>
      </c>
      <c r="J139" s="5">
        <v>8949405.2850678004</v>
      </c>
      <c r="K139" s="5">
        <v>3780659.5837103999</v>
      </c>
      <c r="L139" s="5">
        <v>0</v>
      </c>
      <c r="M139" s="5">
        <v>0</v>
      </c>
      <c r="N139" s="6">
        <v>216535111.61522594</v>
      </c>
      <c r="O139" s="6">
        <v>0</v>
      </c>
      <c r="P139" s="6">
        <v>0</v>
      </c>
      <c r="Q139" s="6">
        <v>0</v>
      </c>
      <c r="R139" s="6">
        <v>2357150.94</v>
      </c>
      <c r="S139" s="7">
        <f t="shared" si="2"/>
        <v>376608616.42788321</v>
      </c>
    </row>
    <row r="140" spans="1:19" x14ac:dyDescent="0.25">
      <c r="A140" s="4" t="s">
        <v>5</v>
      </c>
      <c r="B140" s="4" t="s">
        <v>225</v>
      </c>
      <c r="C140" s="4" t="s">
        <v>208</v>
      </c>
      <c r="D140" s="4" t="s">
        <v>209</v>
      </c>
      <c r="E140" s="14" t="s">
        <v>338</v>
      </c>
      <c r="F140" s="14" t="s">
        <v>757</v>
      </c>
      <c r="G140" s="17">
        <v>0</v>
      </c>
      <c r="H140" s="5">
        <v>0</v>
      </c>
      <c r="I140" s="18">
        <v>88953428.483732671</v>
      </c>
      <c r="J140" s="5">
        <v>4863424.1085972004</v>
      </c>
      <c r="K140" s="5">
        <v>2926164.9773756</v>
      </c>
      <c r="L140" s="5">
        <v>0</v>
      </c>
      <c r="M140" s="5">
        <v>0</v>
      </c>
      <c r="N140" s="6">
        <v>90612462.761248931</v>
      </c>
      <c r="O140" s="6">
        <v>0</v>
      </c>
      <c r="P140" s="6">
        <v>0</v>
      </c>
      <c r="Q140" s="6">
        <v>0</v>
      </c>
      <c r="R140" s="6">
        <v>1093694.7111572628</v>
      </c>
      <c r="S140" s="7">
        <f t="shared" si="2"/>
        <v>188449175.04211167</v>
      </c>
    </row>
    <row r="141" spans="1:19" x14ac:dyDescent="0.25">
      <c r="A141" s="4" t="s">
        <v>5</v>
      </c>
      <c r="B141" s="4" t="s">
        <v>225</v>
      </c>
      <c r="C141" s="4" t="s">
        <v>208</v>
      </c>
      <c r="D141" s="4" t="s">
        <v>209</v>
      </c>
      <c r="E141" s="14" t="s">
        <v>339</v>
      </c>
      <c r="F141" s="14" t="s">
        <v>757</v>
      </c>
      <c r="G141" s="17">
        <v>0</v>
      </c>
      <c r="H141" s="5">
        <v>0</v>
      </c>
      <c r="I141" s="18">
        <v>154655732.31631282</v>
      </c>
      <c r="J141" s="5">
        <v>9528818.1990951002</v>
      </c>
      <c r="K141" s="5">
        <v>4114790.3257919</v>
      </c>
      <c r="L141" s="5">
        <v>0</v>
      </c>
      <c r="M141" s="5">
        <v>0</v>
      </c>
      <c r="N141" s="6">
        <v>154989116.41849267</v>
      </c>
      <c r="O141" s="6">
        <v>0</v>
      </c>
      <c r="P141" s="6">
        <v>0</v>
      </c>
      <c r="Q141" s="6">
        <v>0</v>
      </c>
      <c r="R141" s="6">
        <v>2198565.7688427372</v>
      </c>
      <c r="S141" s="7">
        <f t="shared" si="2"/>
        <v>325487023.02853525</v>
      </c>
    </row>
    <row r="142" spans="1:19" x14ac:dyDescent="0.25">
      <c r="A142" s="4" t="s">
        <v>5</v>
      </c>
      <c r="B142" s="4" t="s">
        <v>225</v>
      </c>
      <c r="C142" s="4" t="s">
        <v>331</v>
      </c>
      <c r="D142" s="4" t="s">
        <v>332</v>
      </c>
      <c r="E142" s="14" t="s">
        <v>333</v>
      </c>
      <c r="F142" s="14" t="s">
        <v>757</v>
      </c>
      <c r="G142" s="17">
        <v>0</v>
      </c>
      <c r="H142" s="5">
        <v>0</v>
      </c>
      <c r="I142" s="18">
        <v>15658324.032780387</v>
      </c>
      <c r="J142" s="5">
        <v>220318.39819005001</v>
      </c>
      <c r="K142" s="5">
        <v>74613.800904978998</v>
      </c>
      <c r="L142" s="5">
        <v>0</v>
      </c>
      <c r="M142" s="5">
        <v>0</v>
      </c>
      <c r="N142" s="6">
        <v>6515498.6164909489</v>
      </c>
      <c r="O142" s="6">
        <v>0</v>
      </c>
      <c r="P142" s="6">
        <v>0</v>
      </c>
      <c r="Q142" s="6">
        <v>0</v>
      </c>
      <c r="R142" s="6">
        <v>216237.45836954712</v>
      </c>
      <c r="S142" s="7">
        <f t="shared" si="2"/>
        <v>22684992.30673591</v>
      </c>
    </row>
    <row r="143" spans="1:19" x14ac:dyDescent="0.25">
      <c r="A143" s="4" t="s">
        <v>5</v>
      </c>
      <c r="B143" s="4" t="s">
        <v>225</v>
      </c>
      <c r="C143" s="4" t="s">
        <v>331</v>
      </c>
      <c r="D143" s="4" t="s">
        <v>332</v>
      </c>
      <c r="E143" s="14" t="s">
        <v>334</v>
      </c>
      <c r="F143" s="14" t="s">
        <v>757</v>
      </c>
      <c r="G143" s="17">
        <v>0</v>
      </c>
      <c r="H143" s="5">
        <v>0</v>
      </c>
      <c r="I143" s="18">
        <v>627399803.5462873</v>
      </c>
      <c r="J143" s="5">
        <v>39887225.628959</v>
      </c>
      <c r="K143" s="5">
        <v>19200993.556561001</v>
      </c>
      <c r="L143" s="5">
        <v>0</v>
      </c>
      <c r="M143" s="5">
        <v>0</v>
      </c>
      <c r="N143" s="6">
        <v>719464919.62067223</v>
      </c>
      <c r="O143" s="6">
        <v>0</v>
      </c>
      <c r="P143" s="6">
        <v>0</v>
      </c>
      <c r="Q143" s="6">
        <v>0</v>
      </c>
      <c r="R143" s="6">
        <v>8531727.2616304532</v>
      </c>
      <c r="S143" s="7">
        <f t="shared" si="2"/>
        <v>1414484669.61411</v>
      </c>
    </row>
    <row r="144" spans="1:19" x14ac:dyDescent="0.25">
      <c r="A144" s="4" t="s">
        <v>5</v>
      </c>
      <c r="B144" s="4" t="s">
        <v>225</v>
      </c>
      <c r="C144" s="4" t="s">
        <v>356</v>
      </c>
      <c r="D144" s="4" t="s">
        <v>357</v>
      </c>
      <c r="E144" s="14" t="s">
        <v>358</v>
      </c>
      <c r="F144" s="14" t="s">
        <v>756</v>
      </c>
      <c r="G144" s="17">
        <v>0</v>
      </c>
      <c r="H144" s="5">
        <v>0</v>
      </c>
      <c r="I144" s="18">
        <v>151536537.33473632</v>
      </c>
      <c r="J144" s="5">
        <v>8206421.4570137002</v>
      </c>
      <c r="K144" s="5">
        <v>5458988.5791854998</v>
      </c>
      <c r="L144" s="5">
        <v>0</v>
      </c>
      <c r="M144" s="5">
        <v>0</v>
      </c>
      <c r="N144" s="6">
        <v>180527971.92823946</v>
      </c>
      <c r="O144" s="6">
        <v>0</v>
      </c>
      <c r="P144" s="6">
        <v>0</v>
      </c>
      <c r="Q144" s="6">
        <v>0</v>
      </c>
      <c r="R144" s="6">
        <v>1424378.5728487666</v>
      </c>
      <c r="S144" s="7">
        <f t="shared" si="2"/>
        <v>347154297.8720237</v>
      </c>
    </row>
    <row r="145" spans="1:19" x14ac:dyDescent="0.25">
      <c r="A145" s="4" t="s">
        <v>5</v>
      </c>
      <c r="B145" s="4" t="s">
        <v>225</v>
      </c>
      <c r="C145" s="4" t="s">
        <v>356</v>
      </c>
      <c r="D145" s="4" t="s">
        <v>357</v>
      </c>
      <c r="E145" s="14" t="s">
        <v>359</v>
      </c>
      <c r="F145" s="14" t="s">
        <v>756</v>
      </c>
      <c r="G145" s="17">
        <v>0</v>
      </c>
      <c r="H145" s="5">
        <v>0</v>
      </c>
      <c r="I145" s="18">
        <v>644686606.41188073</v>
      </c>
      <c r="J145" s="5">
        <v>32219158.316741999</v>
      </c>
      <c r="K145" s="5">
        <v>11399609.420814</v>
      </c>
      <c r="L145" s="5">
        <v>0</v>
      </c>
      <c r="M145" s="5">
        <v>0</v>
      </c>
      <c r="N145" s="6">
        <v>552012665.58668256</v>
      </c>
      <c r="O145" s="6">
        <v>0</v>
      </c>
      <c r="P145" s="6">
        <v>0</v>
      </c>
      <c r="Q145" s="6">
        <v>0</v>
      </c>
      <c r="R145" s="6">
        <v>7491142.7471512323</v>
      </c>
      <c r="S145" s="7">
        <f t="shared" si="2"/>
        <v>1247809182.4832704</v>
      </c>
    </row>
    <row r="146" spans="1:19" x14ac:dyDescent="0.25">
      <c r="A146" s="4" t="s">
        <v>5</v>
      </c>
      <c r="B146" s="4" t="s">
        <v>422</v>
      </c>
      <c r="C146" s="4" t="s">
        <v>356</v>
      </c>
      <c r="D146" s="4" t="s">
        <v>357</v>
      </c>
      <c r="E146" s="14" t="s">
        <v>423</v>
      </c>
      <c r="F146" s="14" t="s">
        <v>754</v>
      </c>
      <c r="G146" s="17">
        <v>0</v>
      </c>
      <c r="H146" s="5">
        <v>0</v>
      </c>
      <c r="I146" s="18">
        <v>195769666.92490283</v>
      </c>
      <c r="J146" s="5">
        <v>11641926.678733001</v>
      </c>
      <c r="K146" s="5">
        <v>4061780.1176470998</v>
      </c>
      <c r="L146" s="5">
        <v>0</v>
      </c>
      <c r="M146" s="5">
        <v>0</v>
      </c>
      <c r="N146" s="6">
        <v>179540537.91869524</v>
      </c>
      <c r="O146" s="6">
        <v>0</v>
      </c>
      <c r="P146" s="6">
        <v>0</v>
      </c>
      <c r="Q146" s="6">
        <v>0</v>
      </c>
      <c r="R146" s="6">
        <v>2002703.5800000003</v>
      </c>
      <c r="S146" s="7">
        <f t="shared" si="2"/>
        <v>393016615.21997815</v>
      </c>
    </row>
    <row r="147" spans="1:19" x14ac:dyDescent="0.25">
      <c r="A147" s="4" t="s">
        <v>5</v>
      </c>
      <c r="B147" s="4" t="s">
        <v>207</v>
      </c>
      <c r="C147" s="4" t="s">
        <v>222</v>
      </c>
      <c r="D147" s="4" t="s">
        <v>223</v>
      </c>
      <c r="E147" s="14" t="s">
        <v>224</v>
      </c>
      <c r="F147" s="14" t="s">
        <v>755</v>
      </c>
      <c r="G147" s="17">
        <v>0</v>
      </c>
      <c r="H147" s="5">
        <v>0</v>
      </c>
      <c r="I147" s="18">
        <v>21880438.533364333</v>
      </c>
      <c r="J147" s="5">
        <v>2163858.6063347999</v>
      </c>
      <c r="K147" s="5">
        <v>615850.68778280995</v>
      </c>
      <c r="L147" s="5">
        <v>0</v>
      </c>
      <c r="M147" s="5">
        <v>0</v>
      </c>
      <c r="N147" s="6">
        <v>27594751.505155206</v>
      </c>
      <c r="O147" s="6">
        <v>0</v>
      </c>
      <c r="P147" s="6">
        <v>0</v>
      </c>
      <c r="Q147" s="6">
        <v>0</v>
      </c>
      <c r="R147" s="6">
        <v>251222.22000000006</v>
      </c>
      <c r="S147" s="7">
        <f t="shared" si="2"/>
        <v>52506121.552637145</v>
      </c>
    </row>
    <row r="148" spans="1:19" ht="30" x14ac:dyDescent="0.25">
      <c r="A148" s="4" t="s">
        <v>5</v>
      </c>
      <c r="B148" s="4" t="s">
        <v>188</v>
      </c>
      <c r="C148" s="4" t="s">
        <v>189</v>
      </c>
      <c r="D148" s="4" t="s">
        <v>190</v>
      </c>
      <c r="E148" s="14" t="s">
        <v>191</v>
      </c>
      <c r="F148" s="14" t="s">
        <v>754</v>
      </c>
      <c r="G148" s="17">
        <v>0</v>
      </c>
      <c r="H148" s="5">
        <v>0</v>
      </c>
      <c r="I148" s="18">
        <v>45117635.650708616</v>
      </c>
      <c r="J148" s="5">
        <v>3516047.4660633001</v>
      </c>
      <c r="K148" s="5">
        <v>1645652.2352940999</v>
      </c>
      <c r="L148" s="5">
        <v>0</v>
      </c>
      <c r="M148" s="5">
        <v>0</v>
      </c>
      <c r="N148" s="6">
        <v>59074414.827929102</v>
      </c>
      <c r="O148" s="6">
        <v>0</v>
      </c>
      <c r="P148" s="6">
        <v>0</v>
      </c>
      <c r="Q148" s="6">
        <v>0</v>
      </c>
      <c r="R148" s="6">
        <v>469723.68</v>
      </c>
      <c r="S148" s="7">
        <f t="shared" si="2"/>
        <v>109823473.85999513</v>
      </c>
    </row>
    <row r="149" spans="1:19" x14ac:dyDescent="0.25">
      <c r="A149" s="4" t="s">
        <v>5</v>
      </c>
      <c r="B149" s="4" t="s">
        <v>225</v>
      </c>
      <c r="C149" s="4" t="s">
        <v>319</v>
      </c>
      <c r="D149" s="4" t="s">
        <v>320</v>
      </c>
      <c r="E149" s="14" t="s">
        <v>321</v>
      </c>
      <c r="F149" s="14" t="s">
        <v>756</v>
      </c>
      <c r="G149" s="17">
        <v>0</v>
      </c>
      <c r="H149" s="5">
        <v>0</v>
      </c>
      <c r="I149" s="18">
        <v>257797861.97824603</v>
      </c>
      <c r="J149" s="5">
        <v>10187899.538461</v>
      </c>
      <c r="K149" s="5">
        <v>5454670.5701356996</v>
      </c>
      <c r="L149" s="5">
        <v>0</v>
      </c>
      <c r="M149" s="5">
        <v>0</v>
      </c>
      <c r="N149" s="6">
        <v>200113306.06541446</v>
      </c>
      <c r="O149" s="6">
        <v>0</v>
      </c>
      <c r="P149" s="6">
        <v>0</v>
      </c>
      <c r="Q149" s="6">
        <v>0</v>
      </c>
      <c r="R149" s="6">
        <v>3241028.16</v>
      </c>
      <c r="S149" s="7">
        <f t="shared" si="2"/>
        <v>476794766.31225723</v>
      </c>
    </row>
    <row r="150" spans="1:19" ht="30" x14ac:dyDescent="0.25">
      <c r="A150" s="4" t="s">
        <v>5</v>
      </c>
      <c r="B150" s="4" t="s">
        <v>99</v>
      </c>
      <c r="C150" s="4" t="s">
        <v>106</v>
      </c>
      <c r="D150" s="4" t="s">
        <v>107</v>
      </c>
      <c r="E150" s="14" t="s">
        <v>108</v>
      </c>
      <c r="F150" s="14" t="s">
        <v>754</v>
      </c>
      <c r="G150" s="17">
        <v>0</v>
      </c>
      <c r="H150" s="5">
        <v>0</v>
      </c>
      <c r="I150" s="18">
        <v>128208523.30801144</v>
      </c>
      <c r="J150" s="5">
        <v>6769396.5067873001</v>
      </c>
      <c r="K150" s="5">
        <v>3920962.0180994999</v>
      </c>
      <c r="L150" s="5">
        <v>0</v>
      </c>
      <c r="M150" s="5">
        <v>0</v>
      </c>
      <c r="N150" s="6">
        <v>113571456.68376295</v>
      </c>
      <c r="O150" s="6">
        <v>0</v>
      </c>
      <c r="P150" s="6">
        <v>0</v>
      </c>
      <c r="Q150" s="6">
        <v>0</v>
      </c>
      <c r="R150" s="6">
        <v>1795939.3800000001</v>
      </c>
      <c r="S150" s="7">
        <f t="shared" si="2"/>
        <v>254266277.89666116</v>
      </c>
    </row>
    <row r="151" spans="1:19" x14ac:dyDescent="0.25">
      <c r="A151" s="4" t="s">
        <v>5</v>
      </c>
      <c r="B151" s="4" t="s">
        <v>38</v>
      </c>
      <c r="C151" s="4" t="s">
        <v>39</v>
      </c>
      <c r="D151" s="4" t="s">
        <v>40</v>
      </c>
      <c r="E151" s="14" t="s">
        <v>41</v>
      </c>
      <c r="F151" s="14" t="s">
        <v>755</v>
      </c>
      <c r="G151" s="17">
        <v>0</v>
      </c>
      <c r="H151" s="5">
        <v>0</v>
      </c>
      <c r="I151" s="18">
        <v>18762206.042592581</v>
      </c>
      <c r="J151" s="5">
        <v>392106.50678733003</v>
      </c>
      <c r="K151" s="5">
        <v>91694.515837104002</v>
      </c>
      <c r="L151" s="5">
        <v>0</v>
      </c>
      <c r="M151" s="5">
        <v>0</v>
      </c>
      <c r="N151" s="6">
        <v>17735014.09829678</v>
      </c>
      <c r="O151" s="6">
        <v>0</v>
      </c>
      <c r="P151" s="6">
        <v>0</v>
      </c>
      <c r="Q151" s="6">
        <v>0</v>
      </c>
      <c r="R151" s="6">
        <v>353118.06</v>
      </c>
      <c r="S151" s="7">
        <f t="shared" si="2"/>
        <v>37334139.223513797</v>
      </c>
    </row>
    <row r="152" spans="1:19" x14ac:dyDescent="0.25">
      <c r="A152" s="4" t="s">
        <v>5</v>
      </c>
      <c r="B152" s="4" t="s">
        <v>42</v>
      </c>
      <c r="C152" s="4" t="s">
        <v>47</v>
      </c>
      <c r="D152" s="4" t="s">
        <v>48</v>
      </c>
      <c r="E152" s="14" t="s">
        <v>49</v>
      </c>
      <c r="F152" s="14" t="s">
        <v>754</v>
      </c>
      <c r="G152" s="17">
        <v>0</v>
      </c>
      <c r="H152" s="5">
        <v>0</v>
      </c>
      <c r="I152" s="18">
        <v>87548481.957842946</v>
      </c>
      <c r="J152" s="5">
        <v>3795103.0678733001</v>
      </c>
      <c r="K152" s="5">
        <v>1901304.1719457</v>
      </c>
      <c r="L152" s="5">
        <v>0</v>
      </c>
      <c r="M152" s="5">
        <v>0</v>
      </c>
      <c r="N152" s="6">
        <v>61272497.463076256</v>
      </c>
      <c r="O152" s="6">
        <v>0</v>
      </c>
      <c r="P152" s="6">
        <v>0</v>
      </c>
      <c r="Q152" s="6">
        <v>0</v>
      </c>
      <c r="R152" s="6">
        <v>819343.20929211518</v>
      </c>
      <c r="S152" s="7">
        <f t="shared" si="2"/>
        <v>155336729.87003031</v>
      </c>
    </row>
    <row r="153" spans="1:19" x14ac:dyDescent="0.25">
      <c r="A153" s="4" t="s">
        <v>5</v>
      </c>
      <c r="B153" s="4" t="s">
        <v>42</v>
      </c>
      <c r="C153" s="4" t="s">
        <v>47</v>
      </c>
      <c r="D153" s="4" t="s">
        <v>48</v>
      </c>
      <c r="E153" s="14" t="s">
        <v>50</v>
      </c>
      <c r="F153" s="14" t="s">
        <v>754</v>
      </c>
      <c r="G153" s="17">
        <v>0</v>
      </c>
      <c r="H153" s="5">
        <v>0</v>
      </c>
      <c r="I153" s="18">
        <v>15597118.019148499</v>
      </c>
      <c r="J153" s="5">
        <v>548326.58823530003</v>
      </c>
      <c r="K153" s="5">
        <v>220543.56561086001</v>
      </c>
      <c r="L153" s="5">
        <v>0</v>
      </c>
      <c r="M153" s="5">
        <v>0</v>
      </c>
      <c r="N153" s="6">
        <v>8954588.6175271161</v>
      </c>
      <c r="O153" s="6">
        <v>0</v>
      </c>
      <c r="P153" s="6">
        <v>0</v>
      </c>
      <c r="Q153" s="6">
        <v>0</v>
      </c>
      <c r="R153" s="6">
        <v>142517.57070788479</v>
      </c>
      <c r="S153" s="7">
        <f t="shared" si="2"/>
        <v>25463094.361229658</v>
      </c>
    </row>
    <row r="154" spans="1:19" x14ac:dyDescent="0.25">
      <c r="A154" s="4" t="s">
        <v>5</v>
      </c>
      <c r="B154" s="4" t="s">
        <v>225</v>
      </c>
      <c r="C154" s="4" t="s">
        <v>47</v>
      </c>
      <c r="D154" s="4" t="s">
        <v>48</v>
      </c>
      <c r="E154" s="14" t="s">
        <v>376</v>
      </c>
      <c r="F154" s="14" t="s">
        <v>757</v>
      </c>
      <c r="G154" s="17">
        <v>0</v>
      </c>
      <c r="H154" s="5">
        <v>0</v>
      </c>
      <c r="I154" s="18">
        <v>103138972.26960717</v>
      </c>
      <c r="J154" s="5">
        <v>3020676.6063349</v>
      </c>
      <c r="K154" s="5">
        <v>1432188.1900452001</v>
      </c>
      <c r="L154" s="5">
        <v>0</v>
      </c>
      <c r="M154" s="5">
        <v>0</v>
      </c>
      <c r="N154" s="6">
        <v>53826966.892986968</v>
      </c>
      <c r="O154" s="6">
        <v>0</v>
      </c>
      <c r="P154" s="6">
        <v>0</v>
      </c>
      <c r="Q154" s="6">
        <v>0</v>
      </c>
      <c r="R154" s="6">
        <v>1438537.3415219432</v>
      </c>
      <c r="S154" s="7">
        <f t="shared" si="2"/>
        <v>162857341.30049619</v>
      </c>
    </row>
    <row r="155" spans="1:19" x14ac:dyDescent="0.25">
      <c r="A155" s="4" t="s">
        <v>5</v>
      </c>
      <c r="B155" s="4" t="s">
        <v>225</v>
      </c>
      <c r="C155" s="4" t="s">
        <v>47</v>
      </c>
      <c r="D155" s="4" t="s">
        <v>48</v>
      </c>
      <c r="E155" s="14" t="s">
        <v>377</v>
      </c>
      <c r="F155" s="14" t="s">
        <v>757</v>
      </c>
      <c r="G155" s="17">
        <v>0</v>
      </c>
      <c r="H155" s="5">
        <v>0</v>
      </c>
      <c r="I155" s="18">
        <v>67216995.638922855</v>
      </c>
      <c r="J155" s="5">
        <v>2647346.3438913999</v>
      </c>
      <c r="K155" s="5">
        <v>1730861.8371041</v>
      </c>
      <c r="L155" s="5">
        <v>0</v>
      </c>
      <c r="M155" s="5">
        <v>0</v>
      </c>
      <c r="N155" s="6">
        <v>54888872.261206314</v>
      </c>
      <c r="O155" s="6">
        <v>0</v>
      </c>
      <c r="P155" s="6">
        <v>0</v>
      </c>
      <c r="Q155" s="6">
        <v>0</v>
      </c>
      <c r="R155" s="6">
        <v>1050104.5017921445</v>
      </c>
      <c r="S155" s="7">
        <f t="shared" si="2"/>
        <v>127534180.58291681</v>
      </c>
    </row>
    <row r="156" spans="1:19" x14ac:dyDescent="0.25">
      <c r="A156" s="4" t="s">
        <v>5</v>
      </c>
      <c r="B156" s="4" t="s">
        <v>225</v>
      </c>
      <c r="C156" s="4" t="s">
        <v>47</v>
      </c>
      <c r="D156" s="4" t="s">
        <v>48</v>
      </c>
      <c r="E156" s="14" t="s">
        <v>378</v>
      </c>
      <c r="F156" s="14" t="s">
        <v>756</v>
      </c>
      <c r="G156" s="17">
        <v>0</v>
      </c>
      <c r="H156" s="5">
        <v>0</v>
      </c>
      <c r="I156" s="18">
        <v>16992960.796531241</v>
      </c>
      <c r="J156" s="5">
        <v>915146.10859727999</v>
      </c>
      <c r="K156" s="5">
        <v>617471.23981900001</v>
      </c>
      <c r="L156" s="5">
        <v>0</v>
      </c>
      <c r="M156" s="5">
        <v>0</v>
      </c>
      <c r="N156" s="6">
        <v>20388007.89135085</v>
      </c>
      <c r="O156" s="6">
        <v>0</v>
      </c>
      <c r="P156" s="6">
        <v>0</v>
      </c>
      <c r="Q156" s="6">
        <v>0</v>
      </c>
      <c r="R156" s="6">
        <v>276231.59668591188</v>
      </c>
      <c r="S156" s="7">
        <f t="shared" si="2"/>
        <v>39189817.632984281</v>
      </c>
    </row>
    <row r="157" spans="1:19" x14ac:dyDescent="0.25">
      <c r="A157" s="4" t="s">
        <v>5</v>
      </c>
      <c r="B157" s="4" t="s">
        <v>137</v>
      </c>
      <c r="C157" s="4" t="s">
        <v>141</v>
      </c>
      <c r="D157" s="4" t="s">
        <v>142</v>
      </c>
      <c r="E157" s="14" t="s">
        <v>143</v>
      </c>
      <c r="F157" s="14" t="s">
        <v>754</v>
      </c>
      <c r="G157" s="17">
        <v>0</v>
      </c>
      <c r="H157" s="5">
        <v>0</v>
      </c>
      <c r="I157" s="18">
        <v>116396519.31926079</v>
      </c>
      <c r="J157" s="5">
        <v>5000460.7239819001</v>
      </c>
      <c r="K157" s="5">
        <v>2007116.4253394001</v>
      </c>
      <c r="L157" s="5">
        <v>0</v>
      </c>
      <c r="M157" s="5">
        <v>0</v>
      </c>
      <c r="N157" s="6">
        <v>74248013.922584176</v>
      </c>
      <c r="O157" s="6">
        <v>0</v>
      </c>
      <c r="P157" s="6">
        <v>0</v>
      </c>
      <c r="Q157" s="6">
        <v>0</v>
      </c>
      <c r="R157" s="6">
        <v>1086465.6000000001</v>
      </c>
      <c r="S157" s="7">
        <f t="shared" si="2"/>
        <v>198738575.99116626</v>
      </c>
    </row>
    <row r="158" spans="1:19" x14ac:dyDescent="0.25">
      <c r="A158" s="4" t="s">
        <v>5</v>
      </c>
      <c r="B158" s="4" t="s">
        <v>225</v>
      </c>
      <c r="C158" s="4" t="s">
        <v>141</v>
      </c>
      <c r="D158" s="4" t="s">
        <v>142</v>
      </c>
      <c r="E158" s="14" t="s">
        <v>330</v>
      </c>
      <c r="F158" s="14" t="s">
        <v>756</v>
      </c>
      <c r="G158" s="17">
        <v>0</v>
      </c>
      <c r="H158" s="5">
        <v>0</v>
      </c>
      <c r="I158" s="18">
        <v>93092039.171898052</v>
      </c>
      <c r="J158" s="5">
        <v>5795549.1312217005</v>
      </c>
      <c r="K158" s="5">
        <v>3218442.9140271</v>
      </c>
      <c r="L158" s="5">
        <v>0</v>
      </c>
      <c r="M158" s="5">
        <v>0</v>
      </c>
      <c r="N158" s="6">
        <v>91511346.755931646</v>
      </c>
      <c r="O158" s="6">
        <v>0</v>
      </c>
      <c r="P158" s="6">
        <v>0</v>
      </c>
      <c r="Q158" s="6">
        <v>0</v>
      </c>
      <c r="R158" s="6">
        <v>1222956</v>
      </c>
      <c r="S158" s="7">
        <f t="shared" si="2"/>
        <v>194840333.97307849</v>
      </c>
    </row>
    <row r="159" spans="1:19" ht="30" x14ac:dyDescent="0.25">
      <c r="A159" s="4" t="s">
        <v>5</v>
      </c>
      <c r="B159" s="4" t="s">
        <v>426</v>
      </c>
      <c r="C159" s="4" t="s">
        <v>427</v>
      </c>
      <c r="D159" s="4" t="s">
        <v>428</v>
      </c>
      <c r="E159" s="14" t="s">
        <v>429</v>
      </c>
      <c r="F159" s="14" t="s">
        <v>755</v>
      </c>
      <c r="G159" s="17">
        <v>0</v>
      </c>
      <c r="H159" s="5">
        <v>0</v>
      </c>
      <c r="I159" s="18">
        <v>225461578.69470716</v>
      </c>
      <c r="J159" s="5">
        <v>12845252.570135999</v>
      </c>
      <c r="K159" s="5">
        <v>4985897.2579185003</v>
      </c>
      <c r="L159" s="5">
        <v>0</v>
      </c>
      <c r="M159" s="5">
        <v>0</v>
      </c>
      <c r="N159" s="6">
        <v>242989331.20873192</v>
      </c>
      <c r="O159" s="6">
        <v>0</v>
      </c>
      <c r="P159" s="6">
        <v>0</v>
      </c>
      <c r="Q159" s="6">
        <v>0</v>
      </c>
      <c r="R159" s="6">
        <v>2384263.98</v>
      </c>
      <c r="S159" s="7">
        <f t="shared" si="2"/>
        <v>488666323.71149361</v>
      </c>
    </row>
    <row r="160" spans="1:19" x14ac:dyDescent="0.25">
      <c r="A160" s="4" t="s">
        <v>5</v>
      </c>
      <c r="B160" s="4" t="s">
        <v>225</v>
      </c>
      <c r="C160" s="4" t="s">
        <v>316</v>
      </c>
      <c r="D160" s="4" t="s">
        <v>317</v>
      </c>
      <c r="E160" s="14" t="s">
        <v>318</v>
      </c>
      <c r="F160" s="14" t="s">
        <v>756</v>
      </c>
      <c r="G160" s="17">
        <v>0</v>
      </c>
      <c r="H160" s="5">
        <v>0</v>
      </c>
      <c r="I160" s="18">
        <v>274324677.95223379</v>
      </c>
      <c r="J160" s="5">
        <v>16134717.927602001</v>
      </c>
      <c r="K160" s="5">
        <v>8579320.7420815006</v>
      </c>
      <c r="L160" s="5">
        <v>0</v>
      </c>
      <c r="M160" s="5">
        <v>0</v>
      </c>
      <c r="N160" s="6">
        <v>293261252.40991205</v>
      </c>
      <c r="O160" s="6">
        <v>0</v>
      </c>
      <c r="P160" s="6">
        <v>0</v>
      </c>
      <c r="Q160" s="6">
        <v>0</v>
      </c>
      <c r="R160" s="6">
        <v>3594423.96</v>
      </c>
      <c r="S160" s="7">
        <f t="shared" si="2"/>
        <v>595894392.9918294</v>
      </c>
    </row>
    <row r="161" spans="1:19" x14ac:dyDescent="0.25">
      <c r="A161" s="4" t="s">
        <v>5</v>
      </c>
      <c r="B161" s="4" t="s">
        <v>225</v>
      </c>
      <c r="C161" s="4" t="s">
        <v>285</v>
      </c>
      <c r="D161" s="4" t="s">
        <v>286</v>
      </c>
      <c r="E161" s="14" t="s">
        <v>287</v>
      </c>
      <c r="F161" s="14" t="s">
        <v>756</v>
      </c>
      <c r="G161" s="17">
        <v>0</v>
      </c>
      <c r="H161" s="5">
        <v>0</v>
      </c>
      <c r="I161" s="18">
        <v>115533959.61287996</v>
      </c>
      <c r="J161" s="5">
        <v>5312729.520362</v>
      </c>
      <c r="K161" s="5">
        <v>2578488.8778281002</v>
      </c>
      <c r="L161" s="5">
        <v>0</v>
      </c>
      <c r="M161" s="5">
        <v>0</v>
      </c>
      <c r="N161" s="6">
        <v>91448244.228732884</v>
      </c>
      <c r="O161" s="6">
        <v>0</v>
      </c>
      <c r="P161" s="6">
        <v>0</v>
      </c>
      <c r="Q161" s="6">
        <v>0</v>
      </c>
      <c r="R161" s="6">
        <v>1213924.68</v>
      </c>
      <c r="S161" s="7">
        <f t="shared" si="2"/>
        <v>216087346.91980296</v>
      </c>
    </row>
    <row r="162" spans="1:19" ht="30" x14ac:dyDescent="0.25">
      <c r="A162" s="4" t="s">
        <v>5</v>
      </c>
      <c r="B162" s="4" t="s">
        <v>68</v>
      </c>
      <c r="C162" s="4" t="s">
        <v>69</v>
      </c>
      <c r="D162" s="4" t="s">
        <v>70</v>
      </c>
      <c r="E162" s="14" t="s">
        <v>71</v>
      </c>
      <c r="F162" s="14" t="s">
        <v>754</v>
      </c>
      <c r="G162" s="17">
        <v>0</v>
      </c>
      <c r="H162" s="5">
        <v>0</v>
      </c>
      <c r="I162" s="18">
        <v>17000330.10167598</v>
      </c>
      <c r="J162" s="5">
        <v>1247948.9411764999</v>
      </c>
      <c r="K162" s="5">
        <v>362971.76470588002</v>
      </c>
      <c r="L162" s="5">
        <v>0</v>
      </c>
      <c r="M162" s="5">
        <v>0</v>
      </c>
      <c r="N162" s="6">
        <v>15569240.570646051</v>
      </c>
      <c r="O162" s="6">
        <v>0</v>
      </c>
      <c r="P162" s="6">
        <v>0</v>
      </c>
      <c r="Q162" s="6">
        <v>0</v>
      </c>
      <c r="R162" s="6">
        <v>180589.21885805996</v>
      </c>
      <c r="S162" s="7">
        <f t="shared" si="2"/>
        <v>34361080.597062476</v>
      </c>
    </row>
    <row r="163" spans="1:19" ht="30" x14ac:dyDescent="0.25">
      <c r="A163" s="4" t="s">
        <v>5</v>
      </c>
      <c r="B163" s="4" t="s">
        <v>68</v>
      </c>
      <c r="C163" s="4" t="s">
        <v>69</v>
      </c>
      <c r="D163" s="4" t="s">
        <v>70</v>
      </c>
      <c r="E163" s="14" t="s">
        <v>72</v>
      </c>
      <c r="F163" s="14" t="s">
        <v>754</v>
      </c>
      <c r="G163" s="17">
        <v>0</v>
      </c>
      <c r="H163" s="5">
        <v>0</v>
      </c>
      <c r="I163" s="18">
        <v>38206152.578569546</v>
      </c>
      <c r="J163" s="5">
        <v>2425379.7466063001</v>
      </c>
      <c r="K163" s="5">
        <v>772566.28959276003</v>
      </c>
      <c r="L163" s="5">
        <v>0</v>
      </c>
      <c r="M163" s="5">
        <v>0</v>
      </c>
      <c r="N163" s="6">
        <v>29651734.755677998</v>
      </c>
      <c r="O163" s="6">
        <v>0</v>
      </c>
      <c r="P163" s="6">
        <v>0</v>
      </c>
      <c r="Q163" s="6">
        <v>0</v>
      </c>
      <c r="R163" s="6">
        <v>413025.40114193998</v>
      </c>
      <c r="S163" s="7">
        <f t="shared" si="2"/>
        <v>71468858.771588534</v>
      </c>
    </row>
    <row r="164" spans="1:19" x14ac:dyDescent="0.25">
      <c r="A164" s="4" t="s">
        <v>5</v>
      </c>
      <c r="B164" s="4" t="s">
        <v>225</v>
      </c>
      <c r="C164" s="4" t="s">
        <v>69</v>
      </c>
      <c r="D164" s="4" t="s">
        <v>70</v>
      </c>
      <c r="E164" s="14" t="s">
        <v>248</v>
      </c>
      <c r="F164" s="14" t="s">
        <v>756</v>
      </c>
      <c r="G164" s="17">
        <v>0</v>
      </c>
      <c r="H164" s="5">
        <v>0</v>
      </c>
      <c r="I164" s="18">
        <v>454201968.40789127</v>
      </c>
      <c r="J164" s="5">
        <v>32599933.864252999</v>
      </c>
      <c r="K164" s="5">
        <v>10394382.036199</v>
      </c>
      <c r="L164" s="5">
        <v>0</v>
      </c>
      <c r="M164" s="5">
        <v>0</v>
      </c>
      <c r="N164" s="6">
        <v>622503904.34827602</v>
      </c>
      <c r="O164" s="6">
        <v>0</v>
      </c>
      <c r="P164" s="6">
        <v>0</v>
      </c>
      <c r="Q164" s="6">
        <v>0</v>
      </c>
      <c r="R164" s="6">
        <v>5461275.0599999996</v>
      </c>
      <c r="S164" s="7">
        <f t="shared" si="2"/>
        <v>1125161463.7166193</v>
      </c>
    </row>
    <row r="165" spans="1:19" x14ac:dyDescent="0.25">
      <c r="A165" s="4" t="s">
        <v>5</v>
      </c>
      <c r="B165" s="4" t="s">
        <v>412</v>
      </c>
      <c r="C165" s="4" t="s">
        <v>69</v>
      </c>
      <c r="D165" s="4" t="s">
        <v>70</v>
      </c>
      <c r="E165" s="14" t="s">
        <v>414</v>
      </c>
      <c r="F165" s="14" t="s">
        <v>754</v>
      </c>
      <c r="G165" s="17">
        <v>0</v>
      </c>
      <c r="H165" s="5">
        <v>0</v>
      </c>
      <c r="I165" s="18">
        <v>61347470.810905769</v>
      </c>
      <c r="J165" s="5">
        <v>4053683.8190044998</v>
      </c>
      <c r="K165" s="5">
        <v>1415383.5656109001</v>
      </c>
      <c r="L165" s="5">
        <v>0</v>
      </c>
      <c r="M165" s="5">
        <v>0</v>
      </c>
      <c r="N165" s="6">
        <v>53785105.460026212</v>
      </c>
      <c r="O165" s="6">
        <v>0</v>
      </c>
      <c r="P165" s="6">
        <v>0</v>
      </c>
      <c r="Q165" s="6">
        <v>0</v>
      </c>
      <c r="R165" s="6">
        <v>600245.46000000008</v>
      </c>
      <c r="S165" s="7">
        <f t="shared" si="2"/>
        <v>121201889.11554737</v>
      </c>
    </row>
    <row r="166" spans="1:19" ht="30" x14ac:dyDescent="0.25">
      <c r="A166" s="4" t="s">
        <v>5</v>
      </c>
      <c r="B166" s="4" t="s">
        <v>23</v>
      </c>
      <c r="C166" s="4" t="s">
        <v>24</v>
      </c>
      <c r="D166" s="4" t="s">
        <v>25</v>
      </c>
      <c r="E166" s="14" t="s">
        <v>26</v>
      </c>
      <c r="F166" s="14" t="s">
        <v>754</v>
      </c>
      <c r="G166" s="17">
        <v>0</v>
      </c>
      <c r="H166" s="5">
        <v>0</v>
      </c>
      <c r="I166" s="18">
        <v>152677267.27020431</v>
      </c>
      <c r="J166" s="5">
        <v>8016332.5158371003</v>
      </c>
      <c r="K166" s="5">
        <v>2434285.7647059001</v>
      </c>
      <c r="L166" s="5">
        <v>0</v>
      </c>
      <c r="M166" s="5">
        <v>0</v>
      </c>
      <c r="N166" s="6">
        <v>123828815.79576436</v>
      </c>
      <c r="O166" s="6">
        <v>0</v>
      </c>
      <c r="P166" s="6">
        <v>0</v>
      </c>
      <c r="Q166" s="6">
        <v>0</v>
      </c>
      <c r="R166" s="6">
        <v>1900674.5963579272</v>
      </c>
      <c r="S166" s="7">
        <f t="shared" si="2"/>
        <v>288857375.9428696</v>
      </c>
    </row>
    <row r="167" spans="1:19" ht="30" x14ac:dyDescent="0.25">
      <c r="A167" s="4" t="s">
        <v>5</v>
      </c>
      <c r="B167" s="4" t="s">
        <v>23</v>
      </c>
      <c r="C167" s="4" t="s">
        <v>24</v>
      </c>
      <c r="D167" s="4" t="s">
        <v>25</v>
      </c>
      <c r="E167" s="14" t="s">
        <v>27</v>
      </c>
      <c r="F167" s="14" t="s">
        <v>754</v>
      </c>
      <c r="G167" s="17">
        <v>0</v>
      </c>
      <c r="H167" s="5">
        <v>0</v>
      </c>
      <c r="I167" s="18">
        <v>83215998.672480434</v>
      </c>
      <c r="J167" s="5">
        <v>4056397.0316742002</v>
      </c>
      <c r="K167" s="5">
        <v>1358782.6153845999</v>
      </c>
      <c r="L167" s="5">
        <v>0</v>
      </c>
      <c r="M167" s="5">
        <v>0</v>
      </c>
      <c r="N167" s="6">
        <v>80099003.522990391</v>
      </c>
      <c r="O167" s="6">
        <v>0</v>
      </c>
      <c r="P167" s="6">
        <v>0</v>
      </c>
      <c r="Q167" s="6">
        <v>0</v>
      </c>
      <c r="R167" s="6">
        <v>1035953.4036420729</v>
      </c>
      <c r="S167" s="7">
        <f t="shared" si="2"/>
        <v>169766135.24617168</v>
      </c>
    </row>
    <row r="168" spans="1:19" ht="30" x14ac:dyDescent="0.25">
      <c r="A168" s="4" t="s">
        <v>5</v>
      </c>
      <c r="B168" s="4" t="s">
        <v>225</v>
      </c>
      <c r="C168" s="4" t="s">
        <v>24</v>
      </c>
      <c r="D168" s="4" t="s">
        <v>25</v>
      </c>
      <c r="E168" s="14" t="s">
        <v>226</v>
      </c>
      <c r="F168" s="14" t="s">
        <v>756</v>
      </c>
      <c r="G168" s="17">
        <v>0</v>
      </c>
      <c r="H168" s="5">
        <v>0</v>
      </c>
      <c r="I168" s="18">
        <v>178693848.34421733</v>
      </c>
      <c r="J168" s="5">
        <v>7404682.4705881998</v>
      </c>
      <c r="K168" s="5">
        <v>2654277.719457</v>
      </c>
      <c r="L168" s="5">
        <v>0</v>
      </c>
      <c r="M168" s="5">
        <v>0</v>
      </c>
      <c r="N168" s="6">
        <v>155510362.08306205</v>
      </c>
      <c r="O168" s="6">
        <v>0</v>
      </c>
      <c r="P168" s="6">
        <v>0</v>
      </c>
      <c r="Q168" s="6">
        <v>0</v>
      </c>
      <c r="R168" s="6">
        <v>1974243.3193967368</v>
      </c>
      <c r="S168" s="7">
        <f t="shared" si="2"/>
        <v>346237413.93672132</v>
      </c>
    </row>
    <row r="169" spans="1:19" ht="30" x14ac:dyDescent="0.25">
      <c r="A169" s="4" t="s">
        <v>5</v>
      </c>
      <c r="B169" s="4" t="s">
        <v>225</v>
      </c>
      <c r="C169" s="4" t="s">
        <v>24</v>
      </c>
      <c r="D169" s="4" t="s">
        <v>25</v>
      </c>
      <c r="E169" s="14" t="s">
        <v>227</v>
      </c>
      <c r="F169" s="14" t="s">
        <v>756</v>
      </c>
      <c r="G169" s="17">
        <v>0</v>
      </c>
      <c r="H169" s="5">
        <v>0</v>
      </c>
      <c r="I169" s="18">
        <v>117866146.40944621</v>
      </c>
      <c r="J169" s="5">
        <v>4898714.5339366002</v>
      </c>
      <c r="K169" s="5">
        <v>1890137.2579185001</v>
      </c>
      <c r="L169" s="5">
        <v>0</v>
      </c>
      <c r="M169" s="5">
        <v>0</v>
      </c>
      <c r="N169" s="6">
        <v>93204988.637325302</v>
      </c>
      <c r="O169" s="6">
        <v>0</v>
      </c>
      <c r="P169" s="6">
        <v>0</v>
      </c>
      <c r="Q169" s="6">
        <v>0</v>
      </c>
      <c r="R169" s="6">
        <v>1449560.3346662452</v>
      </c>
      <c r="S169" s="7">
        <f t="shared" si="2"/>
        <v>219309547.17329288</v>
      </c>
    </row>
    <row r="170" spans="1:19" ht="30" x14ac:dyDescent="0.25">
      <c r="A170" s="4" t="s">
        <v>5</v>
      </c>
      <c r="B170" s="4" t="s">
        <v>225</v>
      </c>
      <c r="C170" s="4" t="s">
        <v>24</v>
      </c>
      <c r="D170" s="4" t="s">
        <v>25</v>
      </c>
      <c r="E170" s="14" t="s">
        <v>228</v>
      </c>
      <c r="F170" s="14" t="s">
        <v>756</v>
      </c>
      <c r="G170" s="17">
        <v>0</v>
      </c>
      <c r="H170" s="5">
        <v>0</v>
      </c>
      <c r="I170" s="18">
        <v>33724768.227347232</v>
      </c>
      <c r="J170" s="5">
        <v>2616405.4117647</v>
      </c>
      <c r="K170" s="5">
        <v>953856.93212669995</v>
      </c>
      <c r="L170" s="5">
        <v>0</v>
      </c>
      <c r="M170" s="5">
        <v>0</v>
      </c>
      <c r="N170" s="6">
        <v>42517087.005485237</v>
      </c>
      <c r="O170" s="6">
        <v>0</v>
      </c>
      <c r="P170" s="6">
        <v>0</v>
      </c>
      <c r="Q170" s="6">
        <v>0</v>
      </c>
      <c r="R170" s="6">
        <v>416427.76593701792</v>
      </c>
      <c r="S170" s="7">
        <f t="shared" si="2"/>
        <v>80228545.342660889</v>
      </c>
    </row>
    <row r="171" spans="1:19" ht="30" x14ac:dyDescent="0.25">
      <c r="A171" s="4" t="s">
        <v>5</v>
      </c>
      <c r="B171" s="4" t="s">
        <v>412</v>
      </c>
      <c r="C171" s="4" t="s">
        <v>24</v>
      </c>
      <c r="D171" s="4" t="s">
        <v>25</v>
      </c>
      <c r="E171" s="14" t="s">
        <v>413</v>
      </c>
      <c r="F171" s="14" t="s">
        <v>754</v>
      </c>
      <c r="G171" s="17">
        <v>0</v>
      </c>
      <c r="H171" s="5">
        <v>0</v>
      </c>
      <c r="I171" s="18">
        <v>71590662.446676731</v>
      </c>
      <c r="J171" s="5">
        <v>3857364.1990951002</v>
      </c>
      <c r="K171" s="5">
        <v>1198443.2036198999</v>
      </c>
      <c r="L171" s="5">
        <v>0</v>
      </c>
      <c r="M171" s="5">
        <v>0</v>
      </c>
      <c r="N171" s="6">
        <v>60673450.887104392</v>
      </c>
      <c r="O171" s="6">
        <v>0</v>
      </c>
      <c r="P171" s="6">
        <v>0</v>
      </c>
      <c r="Q171" s="6">
        <v>0</v>
      </c>
      <c r="R171" s="6">
        <v>859575.96000000008</v>
      </c>
      <c r="S171" s="7">
        <f t="shared" si="2"/>
        <v>138179496.69649613</v>
      </c>
    </row>
    <row r="172" spans="1:19" x14ac:dyDescent="0.25">
      <c r="A172" s="4" t="s">
        <v>5</v>
      </c>
      <c r="B172" s="4" t="s">
        <v>32</v>
      </c>
      <c r="C172" s="4" t="s">
        <v>33</v>
      </c>
      <c r="D172" s="4" t="s">
        <v>34</v>
      </c>
      <c r="E172" s="14" t="s">
        <v>35</v>
      </c>
      <c r="F172" s="14" t="s">
        <v>755</v>
      </c>
      <c r="G172" s="17">
        <v>0</v>
      </c>
      <c r="H172" s="5">
        <v>0</v>
      </c>
      <c r="I172" s="18">
        <v>13922043.532586545</v>
      </c>
      <c r="J172" s="5">
        <v>276920.06334842002</v>
      </c>
      <c r="K172" s="5">
        <v>51575.628959276</v>
      </c>
      <c r="L172" s="5">
        <v>0</v>
      </c>
      <c r="M172" s="5">
        <v>0</v>
      </c>
      <c r="N172" s="6">
        <v>9480521.9941678345</v>
      </c>
      <c r="O172" s="6">
        <v>0</v>
      </c>
      <c r="P172" s="6">
        <v>0</v>
      </c>
      <c r="Q172" s="6">
        <v>0</v>
      </c>
      <c r="R172" s="6">
        <v>150035.4</v>
      </c>
      <c r="S172" s="7">
        <f t="shared" si="2"/>
        <v>23881096.619062074</v>
      </c>
    </row>
    <row r="173" spans="1:19" x14ac:dyDescent="0.25">
      <c r="A173" s="4" t="s">
        <v>5</v>
      </c>
      <c r="B173" s="4" t="s">
        <v>42</v>
      </c>
      <c r="C173" s="4" t="s">
        <v>33</v>
      </c>
      <c r="D173" s="4" t="s">
        <v>34</v>
      </c>
      <c r="E173" s="14" t="s">
        <v>51</v>
      </c>
      <c r="F173" s="14" t="s">
        <v>754</v>
      </c>
      <c r="G173" s="17">
        <v>0</v>
      </c>
      <c r="H173" s="5">
        <v>0</v>
      </c>
      <c r="I173" s="18">
        <v>11558530.153445134</v>
      </c>
      <c r="J173" s="5">
        <v>598137.52941176004</v>
      </c>
      <c r="K173" s="5">
        <v>159390.28054298999</v>
      </c>
      <c r="L173" s="5">
        <v>0</v>
      </c>
      <c r="M173" s="5">
        <v>0</v>
      </c>
      <c r="N173" s="6">
        <v>12941949.926497426</v>
      </c>
      <c r="O173" s="6">
        <v>0</v>
      </c>
      <c r="P173" s="6">
        <v>0</v>
      </c>
      <c r="Q173" s="6">
        <v>0</v>
      </c>
      <c r="R173" s="6">
        <v>143913.55257096334</v>
      </c>
      <c r="S173" s="7">
        <f t="shared" si="2"/>
        <v>25401921.442468274</v>
      </c>
    </row>
    <row r="174" spans="1:19" x14ac:dyDescent="0.25">
      <c r="A174" s="4" t="s">
        <v>5</v>
      </c>
      <c r="B174" s="4" t="s">
        <v>42</v>
      </c>
      <c r="C174" s="4" t="s">
        <v>33</v>
      </c>
      <c r="D174" s="4" t="s">
        <v>34</v>
      </c>
      <c r="E174" s="14" t="s">
        <v>52</v>
      </c>
      <c r="F174" s="14" t="s">
        <v>754</v>
      </c>
      <c r="G174" s="17">
        <v>0</v>
      </c>
      <c r="H174" s="5">
        <v>0</v>
      </c>
      <c r="I174" s="18">
        <v>16599727.1675411</v>
      </c>
      <c r="J174" s="5">
        <v>975865.00452488998</v>
      </c>
      <c r="K174" s="5">
        <v>354885.52036199003</v>
      </c>
      <c r="L174" s="5">
        <v>0</v>
      </c>
      <c r="M174" s="5">
        <v>0</v>
      </c>
      <c r="N174" s="6">
        <v>17662356.894273784</v>
      </c>
      <c r="O174" s="6">
        <v>0</v>
      </c>
      <c r="P174" s="6">
        <v>0</v>
      </c>
      <c r="Q174" s="6">
        <v>0</v>
      </c>
      <c r="R174" s="6">
        <v>206680.75236863329</v>
      </c>
      <c r="S174" s="7">
        <f t="shared" si="2"/>
        <v>35799515.339070402</v>
      </c>
    </row>
    <row r="175" spans="1:19" x14ac:dyDescent="0.25">
      <c r="A175" s="4" t="s">
        <v>5</v>
      </c>
      <c r="B175" s="4" t="s">
        <v>42</v>
      </c>
      <c r="C175" s="4" t="s">
        <v>33</v>
      </c>
      <c r="D175" s="4" t="s">
        <v>34</v>
      </c>
      <c r="E175" s="14" t="s">
        <v>53</v>
      </c>
      <c r="F175" s="14" t="s">
        <v>754</v>
      </c>
      <c r="G175" s="17">
        <v>0</v>
      </c>
      <c r="H175" s="5">
        <v>0</v>
      </c>
      <c r="I175" s="18">
        <v>20803889.442802832</v>
      </c>
      <c r="J175" s="5">
        <v>2035651.6199095</v>
      </c>
      <c r="K175" s="5">
        <v>636894.17194569996</v>
      </c>
      <c r="L175" s="5">
        <v>0</v>
      </c>
      <c r="M175" s="5">
        <v>0</v>
      </c>
      <c r="N175" s="6">
        <v>33753265.585273102</v>
      </c>
      <c r="O175" s="6">
        <v>0</v>
      </c>
      <c r="P175" s="6">
        <v>0</v>
      </c>
      <c r="Q175" s="6">
        <v>0</v>
      </c>
      <c r="R175" s="6">
        <v>259026.1562033417</v>
      </c>
      <c r="S175" s="7">
        <f t="shared" si="2"/>
        <v>57488726.976134479</v>
      </c>
    </row>
    <row r="176" spans="1:19" x14ac:dyDescent="0.25">
      <c r="A176" s="4" t="s">
        <v>5</v>
      </c>
      <c r="B176" s="4" t="s">
        <v>42</v>
      </c>
      <c r="C176" s="4" t="s">
        <v>33</v>
      </c>
      <c r="D176" s="4" t="s">
        <v>34</v>
      </c>
      <c r="E176" s="14" t="s">
        <v>54</v>
      </c>
      <c r="F176" s="14" t="s">
        <v>754</v>
      </c>
      <c r="G176" s="17">
        <v>0</v>
      </c>
      <c r="H176" s="5">
        <v>0</v>
      </c>
      <c r="I176" s="18">
        <v>9951486.99686829</v>
      </c>
      <c r="J176" s="5">
        <v>248544.98642534</v>
      </c>
      <c r="K176" s="5">
        <v>69872.407239819004</v>
      </c>
      <c r="L176" s="5">
        <v>0</v>
      </c>
      <c r="M176" s="5">
        <v>0</v>
      </c>
      <c r="N176" s="6">
        <v>3456261.2491447236</v>
      </c>
      <c r="O176" s="6">
        <v>0</v>
      </c>
      <c r="P176" s="6">
        <v>0</v>
      </c>
      <c r="Q176" s="6">
        <v>0</v>
      </c>
      <c r="R176" s="6">
        <v>124679.33272336521</v>
      </c>
      <c r="S176" s="7">
        <f t="shared" si="2"/>
        <v>13850844.972401539</v>
      </c>
    </row>
    <row r="177" spans="1:19" x14ac:dyDescent="0.25">
      <c r="A177" s="4" t="s">
        <v>5</v>
      </c>
      <c r="B177" s="4" t="s">
        <v>42</v>
      </c>
      <c r="C177" s="4" t="s">
        <v>33</v>
      </c>
      <c r="D177" s="4" t="s">
        <v>34</v>
      </c>
      <c r="E177" s="14" t="s">
        <v>55</v>
      </c>
      <c r="F177" s="14" t="s">
        <v>754</v>
      </c>
      <c r="G177" s="17">
        <v>0</v>
      </c>
      <c r="H177" s="5">
        <v>0</v>
      </c>
      <c r="I177" s="18">
        <v>12886058.026211131</v>
      </c>
      <c r="J177" s="5">
        <v>859536.47963801003</v>
      </c>
      <c r="K177" s="5">
        <v>400596.33484163001</v>
      </c>
      <c r="L177" s="5">
        <v>0</v>
      </c>
      <c r="M177" s="5">
        <v>0</v>
      </c>
      <c r="N177" s="6">
        <v>30306443.633765627</v>
      </c>
      <c r="O177" s="6">
        <v>0</v>
      </c>
      <c r="P177" s="6">
        <v>0</v>
      </c>
      <c r="Q177" s="6">
        <v>0</v>
      </c>
      <c r="R177" s="6">
        <v>160442.40613369638</v>
      </c>
      <c r="S177" s="7">
        <f t="shared" si="2"/>
        <v>44613076.880590096</v>
      </c>
    </row>
    <row r="178" spans="1:19" x14ac:dyDescent="0.25">
      <c r="A178" s="4" t="s">
        <v>5</v>
      </c>
      <c r="B178" s="4" t="s">
        <v>225</v>
      </c>
      <c r="C178" s="4" t="s">
        <v>33</v>
      </c>
      <c r="D178" s="4" t="s">
        <v>34</v>
      </c>
      <c r="E178" s="14" t="s">
        <v>379</v>
      </c>
      <c r="F178" s="14" t="s">
        <v>757</v>
      </c>
      <c r="G178" s="17">
        <v>0</v>
      </c>
      <c r="H178" s="5">
        <v>0</v>
      </c>
      <c r="I178" s="18">
        <v>77492789.492420495</v>
      </c>
      <c r="J178" s="5">
        <v>3529584.0180994999</v>
      </c>
      <c r="K178" s="5">
        <v>2162228.6515837</v>
      </c>
      <c r="L178" s="5">
        <v>0</v>
      </c>
      <c r="M178" s="5">
        <v>0</v>
      </c>
      <c r="N178" s="6">
        <v>57092352.424801543</v>
      </c>
      <c r="O178" s="6">
        <v>0</v>
      </c>
      <c r="P178" s="6">
        <v>0</v>
      </c>
      <c r="Q178" s="6">
        <v>0</v>
      </c>
      <c r="R178" s="6">
        <v>1360384.2621739863</v>
      </c>
      <c r="S178" s="7">
        <f t="shared" si="2"/>
        <v>141637338.84907922</v>
      </c>
    </row>
    <row r="179" spans="1:19" x14ac:dyDescent="0.25">
      <c r="A179" s="4" t="s">
        <v>5</v>
      </c>
      <c r="B179" s="4" t="s">
        <v>225</v>
      </c>
      <c r="C179" s="4" t="s">
        <v>33</v>
      </c>
      <c r="D179" s="4" t="s">
        <v>34</v>
      </c>
      <c r="E179" s="14" t="s">
        <v>380</v>
      </c>
      <c r="F179" s="14" t="s">
        <v>757</v>
      </c>
      <c r="G179" s="17">
        <v>0</v>
      </c>
      <c r="H179" s="5">
        <v>0</v>
      </c>
      <c r="I179" s="18">
        <v>63753764.067925125</v>
      </c>
      <c r="J179" s="5">
        <v>2116189.8280543</v>
      </c>
      <c r="K179" s="5">
        <v>472400.76923077001</v>
      </c>
      <c r="L179" s="5">
        <v>0</v>
      </c>
      <c r="M179" s="5">
        <v>0</v>
      </c>
      <c r="N179" s="6">
        <v>41478993.857229762</v>
      </c>
      <c r="O179" s="6">
        <v>0</v>
      </c>
      <c r="P179" s="6">
        <v>0</v>
      </c>
      <c r="Q179" s="6">
        <v>0</v>
      </c>
      <c r="R179" s="6">
        <v>886731.46448240173</v>
      </c>
      <c r="S179" s="7">
        <f t="shared" si="2"/>
        <v>108708079.98692235</v>
      </c>
    </row>
    <row r="180" spans="1:19" x14ac:dyDescent="0.25">
      <c r="A180" s="4" t="s">
        <v>5</v>
      </c>
      <c r="B180" s="4" t="s">
        <v>225</v>
      </c>
      <c r="C180" s="4" t="s">
        <v>33</v>
      </c>
      <c r="D180" s="4" t="s">
        <v>34</v>
      </c>
      <c r="E180" s="14" t="s">
        <v>381</v>
      </c>
      <c r="F180" s="14" t="s">
        <v>757</v>
      </c>
      <c r="G180" s="17">
        <v>0</v>
      </c>
      <c r="H180" s="5">
        <v>0</v>
      </c>
      <c r="I180" s="18">
        <v>39905356.962853283</v>
      </c>
      <c r="J180" s="5">
        <v>2422802.4615385002</v>
      </c>
      <c r="K180" s="5">
        <v>1403013.2488688</v>
      </c>
      <c r="L180" s="5">
        <v>0</v>
      </c>
      <c r="M180" s="5">
        <v>0</v>
      </c>
      <c r="N180" s="6">
        <v>46972795.850978836</v>
      </c>
      <c r="O180" s="6">
        <v>0</v>
      </c>
      <c r="P180" s="6">
        <v>0</v>
      </c>
      <c r="Q180" s="6">
        <v>0</v>
      </c>
      <c r="R180" s="6">
        <v>550206.4933436123</v>
      </c>
      <c r="S180" s="7">
        <f t="shared" si="2"/>
        <v>91254175.017583027</v>
      </c>
    </row>
    <row r="181" spans="1:19" x14ac:dyDescent="0.25">
      <c r="A181" s="4" t="s">
        <v>5</v>
      </c>
      <c r="B181" s="4" t="s">
        <v>426</v>
      </c>
      <c r="C181" s="4" t="s">
        <v>33</v>
      </c>
      <c r="D181" s="4" t="s">
        <v>34</v>
      </c>
      <c r="E181" s="14" t="s">
        <v>430</v>
      </c>
      <c r="F181" s="14" t="s">
        <v>755</v>
      </c>
      <c r="G181" s="17">
        <v>0</v>
      </c>
      <c r="H181" s="5">
        <v>0</v>
      </c>
      <c r="I181" s="18">
        <v>294964971.39918512</v>
      </c>
      <c r="J181" s="5">
        <v>17433284.325792</v>
      </c>
      <c r="K181" s="5">
        <v>9070554.0271492992</v>
      </c>
      <c r="L181" s="5">
        <v>0</v>
      </c>
      <c r="M181" s="5">
        <v>0</v>
      </c>
      <c r="N181" s="6">
        <v>455040378.91393435</v>
      </c>
      <c r="O181" s="6">
        <v>0</v>
      </c>
      <c r="P181" s="6">
        <v>0</v>
      </c>
      <c r="Q181" s="6">
        <v>0</v>
      </c>
      <c r="R181" s="6">
        <v>3787095.0600000005</v>
      </c>
      <c r="S181" s="7">
        <f t="shared" si="2"/>
        <v>780296283.72606075</v>
      </c>
    </row>
    <row r="182" spans="1:19" x14ac:dyDescent="0.25">
      <c r="A182" s="4" t="s">
        <v>5</v>
      </c>
      <c r="B182" s="4" t="s">
        <v>116</v>
      </c>
      <c r="C182" s="4" t="s">
        <v>134</v>
      </c>
      <c r="D182" s="4" t="s">
        <v>135</v>
      </c>
      <c r="E182" s="14" t="s">
        <v>136</v>
      </c>
      <c r="F182" s="14" t="s">
        <v>755</v>
      </c>
      <c r="G182" s="17">
        <v>0</v>
      </c>
      <c r="H182" s="5">
        <v>0</v>
      </c>
      <c r="I182" s="18">
        <v>51375779.283443853</v>
      </c>
      <c r="J182" s="5">
        <v>2427512.0361990998</v>
      </c>
      <c r="K182" s="5">
        <v>618889.23076923005</v>
      </c>
      <c r="L182" s="5">
        <v>0</v>
      </c>
      <c r="M182" s="5">
        <v>0</v>
      </c>
      <c r="N182" s="6">
        <v>36870776.454405375</v>
      </c>
      <c r="O182" s="6">
        <v>4816174.140512418</v>
      </c>
      <c r="P182" s="6">
        <v>0</v>
      </c>
      <c r="Q182" s="6">
        <v>0</v>
      </c>
      <c r="R182" s="6">
        <v>583900.02</v>
      </c>
      <c r="S182" s="7">
        <f t="shared" si="2"/>
        <v>96693031.165329978</v>
      </c>
    </row>
    <row r="183" spans="1:19" ht="30" x14ac:dyDescent="0.25">
      <c r="A183" s="4" t="s">
        <v>5</v>
      </c>
      <c r="B183" s="4" t="s">
        <v>225</v>
      </c>
      <c r="C183" s="4" t="s">
        <v>305</v>
      </c>
      <c r="D183" s="4" t="s">
        <v>306</v>
      </c>
      <c r="E183" s="14" t="s">
        <v>307</v>
      </c>
      <c r="F183" s="14" t="s">
        <v>756</v>
      </c>
      <c r="G183" s="17">
        <v>0</v>
      </c>
      <c r="H183" s="5">
        <v>0</v>
      </c>
      <c r="I183" s="18">
        <v>170683206.11451119</v>
      </c>
      <c r="J183" s="5">
        <v>4728318</v>
      </c>
      <c r="K183" s="5">
        <v>2755807.1855203002</v>
      </c>
      <c r="L183" s="5">
        <v>0</v>
      </c>
      <c r="M183" s="5">
        <v>0</v>
      </c>
      <c r="N183" s="6">
        <v>94559983.094769463</v>
      </c>
      <c r="O183" s="6">
        <v>0</v>
      </c>
      <c r="P183" s="6">
        <v>0</v>
      </c>
      <c r="Q183" s="6">
        <v>0</v>
      </c>
      <c r="R183" s="6">
        <v>1846722.0272595591</v>
      </c>
      <c r="S183" s="7">
        <f t="shared" si="2"/>
        <v>274574036.42206055</v>
      </c>
    </row>
    <row r="184" spans="1:19" ht="30" x14ac:dyDescent="0.25">
      <c r="A184" s="4" t="s">
        <v>5</v>
      </c>
      <c r="B184" s="4" t="s">
        <v>225</v>
      </c>
      <c r="C184" s="4" t="s">
        <v>305</v>
      </c>
      <c r="D184" s="4" t="s">
        <v>306</v>
      </c>
      <c r="E184" s="14" t="s">
        <v>308</v>
      </c>
      <c r="F184" s="14" t="s">
        <v>756</v>
      </c>
      <c r="G184" s="17">
        <v>0</v>
      </c>
      <c r="H184" s="5">
        <v>0</v>
      </c>
      <c r="I184" s="18">
        <v>96117279.859756038</v>
      </c>
      <c r="J184" s="5">
        <v>3065058.3981900001</v>
      </c>
      <c r="K184" s="5">
        <v>1523644.5158371001</v>
      </c>
      <c r="L184" s="5">
        <v>0</v>
      </c>
      <c r="M184" s="5">
        <v>0</v>
      </c>
      <c r="N184" s="6">
        <v>76981965.584224403</v>
      </c>
      <c r="O184" s="6">
        <v>0</v>
      </c>
      <c r="P184" s="6">
        <v>0</v>
      </c>
      <c r="Q184" s="6">
        <v>0</v>
      </c>
      <c r="R184" s="6">
        <v>1159775.6508769479</v>
      </c>
      <c r="S184" s="7">
        <f t="shared" si="2"/>
        <v>178847724.00888449</v>
      </c>
    </row>
    <row r="185" spans="1:19" ht="30" x14ac:dyDescent="0.25">
      <c r="A185" s="4" t="s">
        <v>5</v>
      </c>
      <c r="B185" s="4" t="s">
        <v>225</v>
      </c>
      <c r="C185" s="4" t="s">
        <v>305</v>
      </c>
      <c r="D185" s="4" t="s">
        <v>306</v>
      </c>
      <c r="E185" s="14" t="s">
        <v>309</v>
      </c>
      <c r="F185" s="14" t="s">
        <v>756</v>
      </c>
      <c r="G185" s="17">
        <v>0</v>
      </c>
      <c r="H185" s="5">
        <v>0</v>
      </c>
      <c r="I185" s="18">
        <v>113090400.55225229</v>
      </c>
      <c r="J185" s="5">
        <v>4534889.5384614998</v>
      </c>
      <c r="K185" s="5">
        <v>3219136.0452489001</v>
      </c>
      <c r="L185" s="5">
        <v>0</v>
      </c>
      <c r="M185" s="5">
        <v>0</v>
      </c>
      <c r="N185" s="6">
        <v>129501773.60959324</v>
      </c>
      <c r="O185" s="6">
        <v>0</v>
      </c>
      <c r="P185" s="6">
        <v>0</v>
      </c>
      <c r="Q185" s="6">
        <v>0</v>
      </c>
      <c r="R185" s="6">
        <v>1419539.2418634931</v>
      </c>
      <c r="S185" s="7">
        <f t="shared" si="2"/>
        <v>251765738.98741943</v>
      </c>
    </row>
    <row r="186" spans="1:19" ht="30" x14ac:dyDescent="0.25">
      <c r="A186" s="4" t="s">
        <v>5</v>
      </c>
      <c r="B186" s="4" t="s">
        <v>420</v>
      </c>
      <c r="C186" s="4" t="s">
        <v>305</v>
      </c>
      <c r="D186" s="4" t="s">
        <v>306</v>
      </c>
      <c r="E186" s="14" t="s">
        <v>421</v>
      </c>
      <c r="F186" s="14" t="s">
        <v>754</v>
      </c>
      <c r="G186" s="17">
        <v>0</v>
      </c>
      <c r="H186" s="5">
        <v>0</v>
      </c>
      <c r="I186" s="18">
        <v>408352412.67253375</v>
      </c>
      <c r="J186" s="5">
        <v>11412894.714932</v>
      </c>
      <c r="K186" s="5">
        <v>6528332.5791854998</v>
      </c>
      <c r="L186" s="5">
        <v>0</v>
      </c>
      <c r="M186" s="5">
        <v>0</v>
      </c>
      <c r="N186" s="6">
        <v>279840024.38214189</v>
      </c>
      <c r="O186" s="6">
        <v>0</v>
      </c>
      <c r="P186" s="6">
        <v>0</v>
      </c>
      <c r="Q186" s="6">
        <v>0</v>
      </c>
      <c r="R186" s="6">
        <v>4628839.8599999994</v>
      </c>
      <c r="S186" s="7">
        <f t="shared" si="2"/>
        <v>710762504.20879316</v>
      </c>
    </row>
    <row r="187" spans="1:19" x14ac:dyDescent="0.25">
      <c r="A187" s="4" t="s">
        <v>5</v>
      </c>
      <c r="B187" s="4" t="s">
        <v>137</v>
      </c>
      <c r="C187" s="4" t="s">
        <v>147</v>
      </c>
      <c r="D187" s="4" t="s">
        <v>148</v>
      </c>
      <c r="E187" s="14" t="s">
        <v>149</v>
      </c>
      <c r="F187" s="14" t="s">
        <v>754</v>
      </c>
      <c r="G187" s="17">
        <v>0</v>
      </c>
      <c r="H187" s="5">
        <v>0</v>
      </c>
      <c r="I187" s="18">
        <v>49312371.127466664</v>
      </c>
      <c r="J187" s="5">
        <v>2065422.5972851</v>
      </c>
      <c r="K187" s="5">
        <v>1215308.8959276001</v>
      </c>
      <c r="L187" s="5">
        <v>0</v>
      </c>
      <c r="M187" s="5">
        <v>0</v>
      </c>
      <c r="N187" s="6">
        <v>30684583.206622019</v>
      </c>
      <c r="O187" s="6">
        <v>0</v>
      </c>
      <c r="P187" s="6">
        <v>0</v>
      </c>
      <c r="Q187" s="6">
        <v>0</v>
      </c>
      <c r="R187" s="6">
        <v>532027.25053612364</v>
      </c>
      <c r="S187" s="7">
        <f t="shared" si="2"/>
        <v>83809713.077837512</v>
      </c>
    </row>
    <row r="188" spans="1:19" x14ac:dyDescent="0.25">
      <c r="A188" s="4" t="s">
        <v>5</v>
      </c>
      <c r="B188" s="4" t="s">
        <v>137</v>
      </c>
      <c r="C188" s="4" t="s">
        <v>147</v>
      </c>
      <c r="D188" s="4" t="s">
        <v>148</v>
      </c>
      <c r="E188" s="14" t="s">
        <v>150</v>
      </c>
      <c r="F188" s="14" t="s">
        <v>754</v>
      </c>
      <c r="G188" s="17">
        <v>0</v>
      </c>
      <c r="H188" s="5">
        <v>0</v>
      </c>
      <c r="I188" s="18">
        <v>63003535.064373538</v>
      </c>
      <c r="J188" s="5">
        <v>4799671.1312217005</v>
      </c>
      <c r="K188" s="5">
        <v>2425756.4072397999</v>
      </c>
      <c r="L188" s="5">
        <v>0</v>
      </c>
      <c r="M188" s="5">
        <v>0</v>
      </c>
      <c r="N188" s="6">
        <v>71680946.548967034</v>
      </c>
      <c r="O188" s="6">
        <v>0</v>
      </c>
      <c r="P188" s="6">
        <v>0</v>
      </c>
      <c r="Q188" s="6">
        <v>0</v>
      </c>
      <c r="R188" s="6">
        <v>679740.12946387636</v>
      </c>
      <c r="S188" s="7">
        <f t="shared" si="2"/>
        <v>142589649.28126594</v>
      </c>
    </row>
    <row r="189" spans="1:19" x14ac:dyDescent="0.25">
      <c r="A189" s="4" t="s">
        <v>5</v>
      </c>
      <c r="B189" s="4" t="s">
        <v>225</v>
      </c>
      <c r="C189" s="4" t="s">
        <v>295</v>
      </c>
      <c r="D189" s="4" t="s">
        <v>296</v>
      </c>
      <c r="E189" s="14" t="s">
        <v>297</v>
      </c>
      <c r="F189" s="14" t="s">
        <v>756</v>
      </c>
      <c r="G189" s="17">
        <v>0</v>
      </c>
      <c r="H189" s="5">
        <v>0</v>
      </c>
      <c r="I189" s="18">
        <v>20085514.115617745</v>
      </c>
      <c r="J189" s="5">
        <v>562009.85520362004</v>
      </c>
      <c r="K189" s="5">
        <v>323043.46606334997</v>
      </c>
      <c r="L189" s="5">
        <v>0</v>
      </c>
      <c r="M189" s="5">
        <v>0</v>
      </c>
      <c r="N189" s="6">
        <v>6227489.7318712668</v>
      </c>
      <c r="O189" s="6">
        <v>0</v>
      </c>
      <c r="P189" s="6">
        <v>0</v>
      </c>
      <c r="Q189" s="6">
        <v>0</v>
      </c>
      <c r="R189" s="6">
        <v>249490.05552993334</v>
      </c>
      <c r="S189" s="7">
        <f t="shared" si="2"/>
        <v>27447547.224285915</v>
      </c>
    </row>
    <row r="190" spans="1:19" x14ac:dyDescent="0.25">
      <c r="A190" s="4" t="s">
        <v>5</v>
      </c>
      <c r="B190" s="4" t="s">
        <v>225</v>
      </c>
      <c r="C190" s="4" t="s">
        <v>295</v>
      </c>
      <c r="D190" s="4" t="s">
        <v>296</v>
      </c>
      <c r="E190" s="14" t="s">
        <v>298</v>
      </c>
      <c r="F190" s="14" t="s">
        <v>756</v>
      </c>
      <c r="G190" s="17">
        <v>0</v>
      </c>
      <c r="H190" s="5">
        <v>0</v>
      </c>
      <c r="I190" s="18">
        <v>32223866.838134028</v>
      </c>
      <c r="J190" s="5">
        <v>2630811.7466063001</v>
      </c>
      <c r="K190" s="5">
        <v>1383140.3710407</v>
      </c>
      <c r="L190" s="5">
        <v>0</v>
      </c>
      <c r="M190" s="5">
        <v>0</v>
      </c>
      <c r="N190" s="6">
        <v>49469986.690843001</v>
      </c>
      <c r="O190" s="6">
        <v>0</v>
      </c>
      <c r="P190" s="6">
        <v>0</v>
      </c>
      <c r="Q190" s="6">
        <v>0</v>
      </c>
      <c r="R190" s="6">
        <v>338803.94447006664</v>
      </c>
      <c r="S190" s="7">
        <f t="shared" si="2"/>
        <v>86046609.591094092</v>
      </c>
    </row>
    <row r="191" spans="1:19" x14ac:dyDescent="0.25">
      <c r="A191" s="4" t="s">
        <v>5</v>
      </c>
      <c r="B191" s="4" t="s">
        <v>99</v>
      </c>
      <c r="C191" s="4" t="s">
        <v>113</v>
      </c>
      <c r="D191" s="4" t="s">
        <v>114</v>
      </c>
      <c r="E191" s="14" t="s">
        <v>115</v>
      </c>
      <c r="F191" s="14" t="s">
        <v>754</v>
      </c>
      <c r="G191" s="17">
        <v>0</v>
      </c>
      <c r="H191" s="5">
        <v>0</v>
      </c>
      <c r="I191" s="18">
        <v>540834987.09575617</v>
      </c>
      <c r="J191" s="5">
        <v>26419840.380091</v>
      </c>
      <c r="K191" s="5">
        <v>11745260.570135999</v>
      </c>
      <c r="L191" s="5">
        <v>0</v>
      </c>
      <c r="M191" s="5">
        <v>0</v>
      </c>
      <c r="N191" s="6">
        <v>699851440.65474677</v>
      </c>
      <c r="O191" s="6">
        <v>0</v>
      </c>
      <c r="P191" s="6">
        <v>0</v>
      </c>
      <c r="Q191" s="6">
        <v>0</v>
      </c>
      <c r="R191" s="6">
        <v>5756751.1800000006</v>
      </c>
      <c r="S191" s="7">
        <f t="shared" si="2"/>
        <v>1284608279.8807299</v>
      </c>
    </row>
    <row r="192" spans="1:19" x14ac:dyDescent="0.25">
      <c r="A192" s="4" t="s">
        <v>5</v>
      </c>
      <c r="B192" s="4" t="s">
        <v>225</v>
      </c>
      <c r="C192" s="4" t="s">
        <v>113</v>
      </c>
      <c r="D192" s="4" t="s">
        <v>114</v>
      </c>
      <c r="E192" s="14" t="s">
        <v>375</v>
      </c>
      <c r="F192" s="14" t="s">
        <v>756</v>
      </c>
      <c r="G192" s="17">
        <v>0</v>
      </c>
      <c r="H192" s="5">
        <v>0</v>
      </c>
      <c r="I192" s="18">
        <v>111591993.55493194</v>
      </c>
      <c r="J192" s="5">
        <v>4962070.8597285002</v>
      </c>
      <c r="K192" s="5">
        <v>2837877.8461537999</v>
      </c>
      <c r="L192" s="5">
        <v>0</v>
      </c>
      <c r="M192" s="5">
        <v>0</v>
      </c>
      <c r="N192" s="6">
        <v>153946091.15850872</v>
      </c>
      <c r="O192" s="6">
        <v>0</v>
      </c>
      <c r="P192" s="6">
        <v>0</v>
      </c>
      <c r="Q192" s="6">
        <v>0</v>
      </c>
      <c r="R192" s="6">
        <v>1563480</v>
      </c>
      <c r="S192" s="7">
        <f t="shared" si="2"/>
        <v>274901513.41932297</v>
      </c>
    </row>
    <row r="193" spans="1:19" x14ac:dyDescent="0.25">
      <c r="A193" s="4" t="s">
        <v>5</v>
      </c>
      <c r="B193" s="4" t="s">
        <v>207</v>
      </c>
      <c r="C193" s="4" t="s">
        <v>214</v>
      </c>
      <c r="D193" s="4" t="s">
        <v>215</v>
      </c>
      <c r="E193" s="14" t="s">
        <v>216</v>
      </c>
      <c r="F193" s="14" t="s">
        <v>755</v>
      </c>
      <c r="G193" s="17">
        <v>0</v>
      </c>
      <c r="H193" s="5">
        <v>0</v>
      </c>
      <c r="I193" s="18">
        <v>183797307.26430476</v>
      </c>
      <c r="J193" s="5">
        <v>9433110.4977375008</v>
      </c>
      <c r="K193" s="5">
        <v>4386060.7963800998</v>
      </c>
      <c r="L193" s="5">
        <v>0</v>
      </c>
      <c r="M193" s="5">
        <v>0</v>
      </c>
      <c r="N193" s="6">
        <v>264498179.3222746</v>
      </c>
      <c r="O193" s="6">
        <v>0</v>
      </c>
      <c r="P193" s="6">
        <v>0</v>
      </c>
      <c r="Q193" s="6">
        <v>0</v>
      </c>
      <c r="R193" s="6">
        <v>3453437.3400000003</v>
      </c>
      <c r="S193" s="7">
        <f t="shared" si="2"/>
        <v>465568095.22069693</v>
      </c>
    </row>
    <row r="194" spans="1:19" ht="30" x14ac:dyDescent="0.25">
      <c r="A194" s="4" t="s">
        <v>5</v>
      </c>
      <c r="B194" s="4" t="s">
        <v>60</v>
      </c>
      <c r="C194" s="4" t="s">
        <v>61</v>
      </c>
      <c r="D194" s="4" t="s">
        <v>62</v>
      </c>
      <c r="E194" s="14" t="s">
        <v>63</v>
      </c>
      <c r="F194" s="14" t="s">
        <v>755</v>
      </c>
      <c r="G194" s="17">
        <v>0</v>
      </c>
      <c r="H194" s="5">
        <v>0</v>
      </c>
      <c r="I194" s="18">
        <v>14498828.616208807</v>
      </c>
      <c r="J194" s="5">
        <v>427656.68778281001</v>
      </c>
      <c r="K194" s="5">
        <v>92427.484162895998</v>
      </c>
      <c r="L194" s="5">
        <v>0</v>
      </c>
      <c r="M194" s="5">
        <v>0</v>
      </c>
      <c r="N194" s="6">
        <v>17102373.881929785</v>
      </c>
      <c r="O194" s="6">
        <v>0</v>
      </c>
      <c r="P194" s="6">
        <v>0</v>
      </c>
      <c r="Q194" s="6">
        <v>0</v>
      </c>
      <c r="R194" s="6">
        <v>216000</v>
      </c>
      <c r="S194" s="7">
        <f t="shared" si="2"/>
        <v>32337286.670084298</v>
      </c>
    </row>
    <row r="195" spans="1:19" x14ac:dyDescent="0.25">
      <c r="A195" s="4" t="s">
        <v>5</v>
      </c>
      <c r="B195" s="4" t="s">
        <v>207</v>
      </c>
      <c r="C195" s="4" t="s">
        <v>61</v>
      </c>
      <c r="D195" s="4" t="s">
        <v>62</v>
      </c>
      <c r="E195" s="14" t="s">
        <v>217</v>
      </c>
      <c r="F195" s="14" t="s">
        <v>755</v>
      </c>
      <c r="G195" s="17">
        <v>0</v>
      </c>
      <c r="H195" s="5">
        <v>0</v>
      </c>
      <c r="I195" s="18">
        <v>97633582.365488738</v>
      </c>
      <c r="J195" s="5">
        <v>4528272.9954751004</v>
      </c>
      <c r="K195" s="5">
        <v>1325060.9230769</v>
      </c>
      <c r="L195" s="5">
        <v>0</v>
      </c>
      <c r="M195" s="5">
        <v>0</v>
      </c>
      <c r="N195" s="6">
        <v>72957770.0440218</v>
      </c>
      <c r="O195" s="6">
        <v>0</v>
      </c>
      <c r="P195" s="6">
        <v>0</v>
      </c>
      <c r="Q195" s="6">
        <v>0</v>
      </c>
      <c r="R195" s="6">
        <v>1147308.3</v>
      </c>
      <c r="S195" s="7">
        <f t="shared" si="2"/>
        <v>177591994.62806255</v>
      </c>
    </row>
    <row r="196" spans="1:19" x14ac:dyDescent="0.25">
      <c r="A196" s="4" t="s">
        <v>5</v>
      </c>
      <c r="B196" s="4" t="s">
        <v>225</v>
      </c>
      <c r="C196" s="4" t="s">
        <v>61</v>
      </c>
      <c r="D196" s="4" t="s">
        <v>62</v>
      </c>
      <c r="E196" s="14" t="s">
        <v>382</v>
      </c>
      <c r="F196" s="14" t="s">
        <v>757</v>
      </c>
      <c r="G196" s="17">
        <v>0</v>
      </c>
      <c r="H196" s="5">
        <v>0</v>
      </c>
      <c r="I196" s="18">
        <v>23421432.057601757</v>
      </c>
      <c r="J196" s="5">
        <v>1090643.2850679001</v>
      </c>
      <c r="K196" s="5">
        <v>618655.24886876997</v>
      </c>
      <c r="L196" s="5">
        <v>0</v>
      </c>
      <c r="M196" s="5">
        <v>0</v>
      </c>
      <c r="N196" s="6">
        <v>21727382.730407223</v>
      </c>
      <c r="O196" s="6">
        <v>0</v>
      </c>
      <c r="P196" s="6">
        <v>0</v>
      </c>
      <c r="Q196" s="6">
        <v>0</v>
      </c>
      <c r="R196" s="6">
        <v>434430.40775888419</v>
      </c>
      <c r="S196" s="7">
        <f t="shared" si="2"/>
        <v>47292543.729704536</v>
      </c>
    </row>
    <row r="197" spans="1:19" x14ac:dyDescent="0.25">
      <c r="A197" s="4" t="s">
        <v>5</v>
      </c>
      <c r="B197" s="4" t="s">
        <v>225</v>
      </c>
      <c r="C197" s="4" t="s">
        <v>61</v>
      </c>
      <c r="D197" s="4" t="s">
        <v>62</v>
      </c>
      <c r="E197" s="14" t="s">
        <v>383</v>
      </c>
      <c r="F197" s="14" t="s">
        <v>757</v>
      </c>
      <c r="G197" s="17">
        <v>0</v>
      </c>
      <c r="H197" s="5">
        <v>0</v>
      </c>
      <c r="I197" s="18">
        <v>156881831.00508082</v>
      </c>
      <c r="J197" s="5">
        <v>8471996.7239819001</v>
      </c>
      <c r="K197" s="5">
        <v>4791966.0361991003</v>
      </c>
      <c r="L197" s="5">
        <v>0</v>
      </c>
      <c r="M197" s="5">
        <v>0</v>
      </c>
      <c r="N197" s="6">
        <v>127309390.25411953</v>
      </c>
      <c r="O197" s="6">
        <v>0</v>
      </c>
      <c r="P197" s="6">
        <v>0</v>
      </c>
      <c r="Q197" s="6">
        <v>0</v>
      </c>
      <c r="R197" s="6">
        <v>3123098.0539460662</v>
      </c>
      <c r="S197" s="7">
        <f t="shared" si="2"/>
        <v>300578282.07332742</v>
      </c>
    </row>
    <row r="198" spans="1:19" x14ac:dyDescent="0.25">
      <c r="A198" s="4" t="s">
        <v>5</v>
      </c>
      <c r="B198" s="4" t="s">
        <v>225</v>
      </c>
      <c r="C198" s="4" t="s">
        <v>61</v>
      </c>
      <c r="D198" s="4" t="s">
        <v>62</v>
      </c>
      <c r="E198" s="14" t="s">
        <v>384</v>
      </c>
      <c r="F198" s="14" t="s">
        <v>757</v>
      </c>
      <c r="G198" s="17">
        <v>0</v>
      </c>
      <c r="H198" s="5">
        <v>0</v>
      </c>
      <c r="I198" s="18">
        <v>23402865.682467747</v>
      </c>
      <c r="J198" s="5">
        <v>744789.96380091005</v>
      </c>
      <c r="K198" s="5">
        <v>169764.75113121999</v>
      </c>
      <c r="L198" s="5">
        <v>0</v>
      </c>
      <c r="M198" s="5">
        <v>0</v>
      </c>
      <c r="N198" s="6">
        <v>24171971.558029935</v>
      </c>
      <c r="O198" s="6">
        <v>0</v>
      </c>
      <c r="P198" s="6">
        <v>0</v>
      </c>
      <c r="Q198" s="6">
        <v>0</v>
      </c>
      <c r="R198" s="6">
        <v>433622.87829505</v>
      </c>
      <c r="S198" s="7">
        <f t="shared" si="2"/>
        <v>48923014.833724864</v>
      </c>
    </row>
    <row r="199" spans="1:19" ht="30" x14ac:dyDescent="0.25">
      <c r="A199" s="4" t="s">
        <v>5</v>
      </c>
      <c r="B199" s="4" t="s">
        <v>92</v>
      </c>
      <c r="C199" s="4" t="s">
        <v>93</v>
      </c>
      <c r="D199" s="4" t="s">
        <v>94</v>
      </c>
      <c r="E199" s="14" t="s">
        <v>95</v>
      </c>
      <c r="F199" s="14" t="s">
        <v>754</v>
      </c>
      <c r="G199" s="17">
        <v>0</v>
      </c>
      <c r="H199" s="5">
        <v>0</v>
      </c>
      <c r="I199" s="18">
        <v>83769897.538594574</v>
      </c>
      <c r="J199" s="5">
        <v>5573823.8461538004</v>
      </c>
      <c r="K199" s="5">
        <v>2167029.3212669999</v>
      </c>
      <c r="L199" s="5">
        <v>0</v>
      </c>
      <c r="M199" s="5">
        <v>0</v>
      </c>
      <c r="N199" s="6">
        <v>72979686.104758814</v>
      </c>
      <c r="O199" s="6">
        <v>0</v>
      </c>
      <c r="P199" s="6">
        <v>0</v>
      </c>
      <c r="Q199" s="6">
        <v>0</v>
      </c>
      <c r="R199" s="6">
        <v>966241.08</v>
      </c>
      <c r="S199" s="7">
        <f t="shared" si="2"/>
        <v>165456677.89077419</v>
      </c>
    </row>
    <row r="200" spans="1:19" ht="30" x14ac:dyDescent="0.25">
      <c r="A200" s="4" t="s">
        <v>5</v>
      </c>
      <c r="B200" s="4" t="s">
        <v>225</v>
      </c>
      <c r="C200" s="4" t="s">
        <v>322</v>
      </c>
      <c r="D200" s="4" t="s">
        <v>323</v>
      </c>
      <c r="E200" s="14" t="s">
        <v>324</v>
      </c>
      <c r="F200" s="14" t="s">
        <v>757</v>
      </c>
      <c r="G200" s="17">
        <v>0</v>
      </c>
      <c r="H200" s="5">
        <v>0</v>
      </c>
      <c r="I200" s="18">
        <v>408950297.82079875</v>
      </c>
      <c r="J200" s="5">
        <v>22799362.108596999</v>
      </c>
      <c r="K200" s="5">
        <v>14900196.850679001</v>
      </c>
      <c r="L200" s="5">
        <v>0</v>
      </c>
      <c r="M200" s="5">
        <v>0</v>
      </c>
      <c r="N200" s="6">
        <v>479489716.7066226</v>
      </c>
      <c r="O200" s="6">
        <v>0</v>
      </c>
      <c r="P200" s="6">
        <v>0</v>
      </c>
      <c r="Q200" s="6">
        <v>0</v>
      </c>
      <c r="R200" s="6">
        <v>6799814.1896010209</v>
      </c>
      <c r="S200" s="7">
        <f t="shared" ref="S200:S263" si="3">+SUM(G200:R200)</f>
        <v>932939387.67629838</v>
      </c>
    </row>
    <row r="201" spans="1:19" ht="30" x14ac:dyDescent="0.25">
      <c r="A201" s="4" t="s">
        <v>5</v>
      </c>
      <c r="B201" s="4" t="s">
        <v>225</v>
      </c>
      <c r="C201" s="4" t="s">
        <v>322</v>
      </c>
      <c r="D201" s="4" t="s">
        <v>323</v>
      </c>
      <c r="E201" s="14" t="s">
        <v>325</v>
      </c>
      <c r="F201" s="14" t="s">
        <v>756</v>
      </c>
      <c r="G201" s="17">
        <v>0</v>
      </c>
      <c r="H201" s="5">
        <v>0</v>
      </c>
      <c r="I201" s="18">
        <v>134203579.7036422</v>
      </c>
      <c r="J201" s="5">
        <v>6857964.7782805003</v>
      </c>
      <c r="K201" s="5">
        <v>5407414.6968326</v>
      </c>
      <c r="L201" s="5">
        <v>0</v>
      </c>
      <c r="M201" s="5">
        <v>0</v>
      </c>
      <c r="N201" s="6">
        <v>222692985.8645308</v>
      </c>
      <c r="O201" s="6">
        <v>0</v>
      </c>
      <c r="P201" s="6">
        <v>0</v>
      </c>
      <c r="Q201" s="6">
        <v>0</v>
      </c>
      <c r="R201" s="6">
        <v>1697766.0303989796</v>
      </c>
      <c r="S201" s="7">
        <f t="shared" si="3"/>
        <v>370859711.07368505</v>
      </c>
    </row>
    <row r="202" spans="1:19" ht="30" x14ac:dyDescent="0.25">
      <c r="A202" s="4" t="s">
        <v>5</v>
      </c>
      <c r="B202" s="4" t="s">
        <v>6</v>
      </c>
      <c r="C202" s="4" t="s">
        <v>9</v>
      </c>
      <c r="D202" s="4" t="s">
        <v>10</v>
      </c>
      <c r="E202" s="14" t="s">
        <v>11</v>
      </c>
      <c r="F202" s="14" t="s">
        <v>754</v>
      </c>
      <c r="G202" s="17">
        <v>0</v>
      </c>
      <c r="H202" s="5">
        <v>0</v>
      </c>
      <c r="I202" s="18">
        <v>83475461.838023275</v>
      </c>
      <c r="J202" s="5">
        <v>6463969.8733030995</v>
      </c>
      <c r="K202" s="5">
        <v>3031984.2714932002</v>
      </c>
      <c r="L202" s="5">
        <v>0</v>
      </c>
      <c r="M202" s="5">
        <v>0</v>
      </c>
      <c r="N202" s="6">
        <v>90490628.726945981</v>
      </c>
      <c r="O202" s="6">
        <v>0</v>
      </c>
      <c r="P202" s="6">
        <v>0</v>
      </c>
      <c r="Q202" s="6">
        <v>0</v>
      </c>
      <c r="R202" s="6">
        <v>796563.54</v>
      </c>
      <c r="S202" s="7">
        <f t="shared" si="3"/>
        <v>184258608.24976555</v>
      </c>
    </row>
    <row r="203" spans="1:19" x14ac:dyDescent="0.25">
      <c r="A203" s="4" t="s">
        <v>5</v>
      </c>
      <c r="B203" s="4" t="s">
        <v>99</v>
      </c>
      <c r="C203" s="4" t="s">
        <v>103</v>
      </c>
      <c r="D203" s="4" t="s">
        <v>104</v>
      </c>
      <c r="E203" s="14" t="s">
        <v>105</v>
      </c>
      <c r="F203" s="14" t="s">
        <v>754</v>
      </c>
      <c r="G203" s="17">
        <v>0</v>
      </c>
      <c r="H203" s="5">
        <v>0</v>
      </c>
      <c r="I203" s="18">
        <v>249020394.05956411</v>
      </c>
      <c r="J203" s="5">
        <v>11026632.78733</v>
      </c>
      <c r="K203" s="5">
        <v>4558263.5746606002</v>
      </c>
      <c r="L203" s="5">
        <v>0</v>
      </c>
      <c r="M203" s="5">
        <v>0</v>
      </c>
      <c r="N203" s="6">
        <v>231893315.74565336</v>
      </c>
      <c r="O203" s="6">
        <v>0</v>
      </c>
      <c r="P203" s="6">
        <v>0</v>
      </c>
      <c r="Q203" s="6">
        <v>0</v>
      </c>
      <c r="R203" s="6">
        <v>2966636.7</v>
      </c>
      <c r="S203" s="7">
        <f t="shared" si="3"/>
        <v>499465242.86720806</v>
      </c>
    </row>
    <row r="204" spans="1:19" x14ac:dyDescent="0.25">
      <c r="A204" s="4" t="s">
        <v>5</v>
      </c>
      <c r="B204" s="4" t="s">
        <v>225</v>
      </c>
      <c r="C204" s="4" t="s">
        <v>103</v>
      </c>
      <c r="D204" s="4" t="s">
        <v>104</v>
      </c>
      <c r="E204" s="14" t="s">
        <v>254</v>
      </c>
      <c r="F204" s="14" t="s">
        <v>756</v>
      </c>
      <c r="G204" s="17">
        <v>0</v>
      </c>
      <c r="H204" s="5">
        <v>0</v>
      </c>
      <c r="I204" s="18">
        <v>39142492.502749309</v>
      </c>
      <c r="J204" s="5">
        <v>3570213.8190044998</v>
      </c>
      <c r="K204" s="5">
        <v>2197972.8416289999</v>
      </c>
      <c r="L204" s="5">
        <v>0</v>
      </c>
      <c r="M204" s="5">
        <v>0</v>
      </c>
      <c r="N204" s="6">
        <v>71135186.645973936</v>
      </c>
      <c r="O204" s="6">
        <v>0</v>
      </c>
      <c r="P204" s="6">
        <v>0</v>
      </c>
      <c r="Q204" s="6">
        <v>0</v>
      </c>
      <c r="R204" s="6">
        <v>526046.4</v>
      </c>
      <c r="S204" s="7">
        <f t="shared" si="3"/>
        <v>116571912.20935676</v>
      </c>
    </row>
    <row r="205" spans="1:19" x14ac:dyDescent="0.25">
      <c r="A205" s="4" t="s">
        <v>5</v>
      </c>
      <c r="B205" s="4" t="s">
        <v>225</v>
      </c>
      <c r="C205" s="4" t="s">
        <v>263</v>
      </c>
      <c r="D205" s="4" t="s">
        <v>264</v>
      </c>
      <c r="E205" s="14" t="s">
        <v>265</v>
      </c>
      <c r="F205" s="14" t="s">
        <v>756</v>
      </c>
      <c r="G205" s="17">
        <v>0</v>
      </c>
      <c r="H205" s="5">
        <v>0</v>
      </c>
      <c r="I205" s="18">
        <v>264048052.68648976</v>
      </c>
      <c r="J205" s="5">
        <v>11822065.013575001</v>
      </c>
      <c r="K205" s="5">
        <v>2248146.6787330001</v>
      </c>
      <c r="L205" s="5">
        <v>0</v>
      </c>
      <c r="M205" s="5">
        <v>0</v>
      </c>
      <c r="N205" s="6">
        <v>237043084.83889022</v>
      </c>
      <c r="O205" s="6">
        <v>22206417.833531179</v>
      </c>
      <c r="P205" s="6">
        <v>0</v>
      </c>
      <c r="Q205" s="6">
        <v>0</v>
      </c>
      <c r="R205" s="6">
        <v>3509623.44</v>
      </c>
      <c r="S205" s="7">
        <f t="shared" si="3"/>
        <v>540877390.49121916</v>
      </c>
    </row>
    <row r="206" spans="1:19" x14ac:dyDescent="0.25">
      <c r="A206" s="4" t="s">
        <v>5</v>
      </c>
      <c r="B206" s="4" t="s">
        <v>225</v>
      </c>
      <c r="C206" s="4" t="s">
        <v>302</v>
      </c>
      <c r="D206" s="4" t="s">
        <v>303</v>
      </c>
      <c r="E206" s="14" t="s">
        <v>304</v>
      </c>
      <c r="F206" s="14" t="s">
        <v>756</v>
      </c>
      <c r="G206" s="17">
        <v>0</v>
      </c>
      <c r="H206" s="5">
        <v>0</v>
      </c>
      <c r="I206" s="18">
        <v>33760742.286540858</v>
      </c>
      <c r="J206" s="5">
        <v>898553.04072398995</v>
      </c>
      <c r="K206" s="5">
        <v>554219.46606334997</v>
      </c>
      <c r="L206" s="5">
        <v>0</v>
      </c>
      <c r="M206" s="5">
        <v>0</v>
      </c>
      <c r="N206" s="6">
        <v>31555234.793692928</v>
      </c>
      <c r="O206" s="6">
        <v>0</v>
      </c>
      <c r="P206" s="6">
        <v>0</v>
      </c>
      <c r="Q206" s="6">
        <v>0</v>
      </c>
      <c r="R206" s="6">
        <v>458136</v>
      </c>
      <c r="S206" s="7">
        <f t="shared" si="3"/>
        <v>67226885.587021127</v>
      </c>
    </row>
    <row r="207" spans="1:19" x14ac:dyDescent="0.25">
      <c r="A207" s="4" t="s">
        <v>5</v>
      </c>
      <c r="B207" s="4" t="s">
        <v>181</v>
      </c>
      <c r="C207" s="4" t="s">
        <v>182</v>
      </c>
      <c r="D207" s="4" t="s">
        <v>183</v>
      </c>
      <c r="E207" s="14" t="s">
        <v>184</v>
      </c>
      <c r="F207" s="14" t="s">
        <v>755</v>
      </c>
      <c r="G207" s="17">
        <v>0</v>
      </c>
      <c r="H207" s="5">
        <v>0</v>
      </c>
      <c r="I207" s="18">
        <v>17949035.95726838</v>
      </c>
      <c r="J207" s="5">
        <v>380128.32579184999</v>
      </c>
      <c r="K207" s="5">
        <v>91951.131221720003</v>
      </c>
      <c r="L207" s="5">
        <v>0</v>
      </c>
      <c r="M207" s="5">
        <v>0</v>
      </c>
      <c r="N207" s="6">
        <v>19331945.418870389</v>
      </c>
      <c r="O207" s="6">
        <v>0</v>
      </c>
      <c r="P207" s="6">
        <v>0</v>
      </c>
      <c r="Q207" s="6">
        <v>0</v>
      </c>
      <c r="R207" s="6">
        <v>225752.14908889384</v>
      </c>
      <c r="S207" s="7">
        <f t="shared" si="3"/>
        <v>37978812.982241236</v>
      </c>
    </row>
    <row r="208" spans="1:19" x14ac:dyDescent="0.25">
      <c r="A208" s="4" t="s">
        <v>5</v>
      </c>
      <c r="B208" s="4" t="s">
        <v>181</v>
      </c>
      <c r="C208" s="4" t="s">
        <v>182</v>
      </c>
      <c r="D208" s="4" t="s">
        <v>183</v>
      </c>
      <c r="E208" s="14" t="s">
        <v>185</v>
      </c>
      <c r="F208" s="14" t="s">
        <v>755</v>
      </c>
      <c r="G208" s="17">
        <v>0</v>
      </c>
      <c r="H208" s="5">
        <v>0</v>
      </c>
      <c r="I208" s="18">
        <v>35207028.578445405</v>
      </c>
      <c r="J208" s="5">
        <v>2186508.6244343999</v>
      </c>
      <c r="K208" s="5">
        <v>251976.03619909001</v>
      </c>
      <c r="L208" s="5">
        <v>0</v>
      </c>
      <c r="M208" s="5">
        <v>0</v>
      </c>
      <c r="N208" s="6">
        <v>33468388.009560939</v>
      </c>
      <c r="O208" s="6">
        <v>0</v>
      </c>
      <c r="P208" s="6">
        <v>0</v>
      </c>
      <c r="Q208" s="6">
        <v>0</v>
      </c>
      <c r="R208" s="6">
        <v>442812.7718692114</v>
      </c>
      <c r="S208" s="7">
        <f t="shared" si="3"/>
        <v>71556714.020509049</v>
      </c>
    </row>
    <row r="209" spans="1:19" x14ac:dyDescent="0.25">
      <c r="A209" s="4" t="s">
        <v>5</v>
      </c>
      <c r="B209" s="4" t="s">
        <v>181</v>
      </c>
      <c r="C209" s="4" t="s">
        <v>182</v>
      </c>
      <c r="D209" s="4" t="s">
        <v>183</v>
      </c>
      <c r="E209" s="14" t="s">
        <v>186</v>
      </c>
      <c r="F209" s="14" t="s">
        <v>755</v>
      </c>
      <c r="G209" s="17">
        <v>0</v>
      </c>
      <c r="H209" s="5">
        <v>0</v>
      </c>
      <c r="I209" s="18">
        <v>20260000.523478612</v>
      </c>
      <c r="J209" s="5">
        <v>466835.19457013003</v>
      </c>
      <c r="K209" s="5">
        <v>140955.90950226001</v>
      </c>
      <c r="L209" s="5">
        <v>0</v>
      </c>
      <c r="M209" s="5">
        <v>0</v>
      </c>
      <c r="N209" s="6">
        <v>16029208.318414466</v>
      </c>
      <c r="O209" s="6">
        <v>0</v>
      </c>
      <c r="P209" s="6">
        <v>0</v>
      </c>
      <c r="Q209" s="6">
        <v>0</v>
      </c>
      <c r="R209" s="6">
        <v>254818.06764475821</v>
      </c>
      <c r="S209" s="7">
        <f t="shared" si="3"/>
        <v>37151818.013610229</v>
      </c>
    </row>
    <row r="210" spans="1:19" x14ac:dyDescent="0.25">
      <c r="A210" s="4" t="s">
        <v>5</v>
      </c>
      <c r="B210" s="4" t="s">
        <v>181</v>
      </c>
      <c r="C210" s="4" t="s">
        <v>182</v>
      </c>
      <c r="D210" s="4" t="s">
        <v>183</v>
      </c>
      <c r="E210" s="14" t="s">
        <v>187</v>
      </c>
      <c r="F210" s="14" t="s">
        <v>755</v>
      </c>
      <c r="G210" s="17">
        <v>0</v>
      </c>
      <c r="H210" s="5">
        <v>0</v>
      </c>
      <c r="I210" s="18">
        <v>32805528.432746071</v>
      </c>
      <c r="J210" s="5">
        <v>787587.70135748002</v>
      </c>
      <c r="K210" s="5">
        <v>138740.96832578999</v>
      </c>
      <c r="L210" s="5">
        <v>0</v>
      </c>
      <c r="M210" s="5">
        <v>0</v>
      </c>
      <c r="N210" s="6">
        <v>12157062.986683328</v>
      </c>
      <c r="O210" s="6">
        <v>0</v>
      </c>
      <c r="P210" s="6">
        <v>0</v>
      </c>
      <c r="Q210" s="6">
        <v>0</v>
      </c>
      <c r="R210" s="6">
        <v>412608.15139713651</v>
      </c>
      <c r="S210" s="7">
        <f t="shared" si="3"/>
        <v>46301528.240509808</v>
      </c>
    </row>
    <row r="211" spans="1:19" x14ac:dyDescent="0.25">
      <c r="A211" s="4" t="s">
        <v>5</v>
      </c>
      <c r="B211" s="4" t="s">
        <v>225</v>
      </c>
      <c r="C211" s="4" t="s">
        <v>182</v>
      </c>
      <c r="D211" s="4" t="s">
        <v>183</v>
      </c>
      <c r="E211" s="14" t="s">
        <v>774</v>
      </c>
      <c r="F211" s="14" t="s">
        <v>757</v>
      </c>
      <c r="G211" s="17">
        <v>0</v>
      </c>
      <c r="H211" s="5">
        <v>0</v>
      </c>
      <c r="I211" s="18">
        <v>6536599.2460840605</v>
      </c>
      <c r="J211" s="5">
        <v>396779.69230768998</v>
      </c>
      <c r="K211" s="5">
        <v>81825.357466064001</v>
      </c>
      <c r="L211" s="5">
        <v>0</v>
      </c>
      <c r="M211" s="5">
        <v>0</v>
      </c>
      <c r="N211" s="6">
        <v>12751469.411061479</v>
      </c>
      <c r="O211" s="6">
        <v>0</v>
      </c>
      <c r="P211" s="6">
        <v>0</v>
      </c>
      <c r="Q211" s="6">
        <v>0</v>
      </c>
      <c r="R211" s="6">
        <v>40860</v>
      </c>
      <c r="S211" s="7">
        <f t="shared" si="3"/>
        <v>19807533.706919294</v>
      </c>
    </row>
    <row r="212" spans="1:19" x14ac:dyDescent="0.25">
      <c r="A212" s="4" t="s">
        <v>5</v>
      </c>
      <c r="B212" s="4" t="s">
        <v>225</v>
      </c>
      <c r="C212" s="4" t="s">
        <v>266</v>
      </c>
      <c r="D212" s="4" t="s">
        <v>267</v>
      </c>
      <c r="E212" s="14" t="s">
        <v>268</v>
      </c>
      <c r="F212" s="14" t="s">
        <v>757</v>
      </c>
      <c r="G212" s="17">
        <v>0</v>
      </c>
      <c r="H212" s="5">
        <v>0</v>
      </c>
      <c r="I212" s="18">
        <v>165597455.75676578</v>
      </c>
      <c r="J212" s="5">
        <v>7285869.1764706001</v>
      </c>
      <c r="K212" s="5">
        <v>3682695.9004525002</v>
      </c>
      <c r="L212" s="5">
        <v>0</v>
      </c>
      <c r="M212" s="5">
        <v>0</v>
      </c>
      <c r="N212" s="6">
        <v>137765846.36721238</v>
      </c>
      <c r="O212" s="6">
        <v>0</v>
      </c>
      <c r="P212" s="6">
        <v>0</v>
      </c>
      <c r="Q212" s="6">
        <v>0</v>
      </c>
      <c r="R212" s="6">
        <v>3176742.2511375961</v>
      </c>
      <c r="S212" s="7">
        <f t="shared" si="3"/>
        <v>317508609.45203888</v>
      </c>
    </row>
    <row r="213" spans="1:19" x14ac:dyDescent="0.25">
      <c r="A213" s="4" t="s">
        <v>5</v>
      </c>
      <c r="B213" s="4" t="s">
        <v>225</v>
      </c>
      <c r="C213" s="4" t="s">
        <v>266</v>
      </c>
      <c r="D213" s="4" t="s">
        <v>267</v>
      </c>
      <c r="E213" s="14" t="s">
        <v>269</v>
      </c>
      <c r="F213" s="14" t="s">
        <v>757</v>
      </c>
      <c r="G213" s="17">
        <v>0</v>
      </c>
      <c r="H213" s="5">
        <v>0</v>
      </c>
      <c r="I213" s="18">
        <v>81614187.915796071</v>
      </c>
      <c r="J213" s="5">
        <v>2068302.3257919</v>
      </c>
      <c r="K213" s="5">
        <v>1100972.0904977</v>
      </c>
      <c r="L213" s="5">
        <v>0</v>
      </c>
      <c r="M213" s="5">
        <v>0</v>
      </c>
      <c r="N213" s="6">
        <v>50645361.645667188</v>
      </c>
      <c r="O213" s="6">
        <v>0</v>
      </c>
      <c r="P213" s="6">
        <v>0</v>
      </c>
      <c r="Q213" s="6">
        <v>0</v>
      </c>
      <c r="R213" s="6">
        <v>1496867.7488624041</v>
      </c>
      <c r="S213" s="7">
        <f t="shared" si="3"/>
        <v>136925691.72661528</v>
      </c>
    </row>
    <row r="214" spans="1:19" ht="30" x14ac:dyDescent="0.25">
      <c r="A214" s="4" t="s">
        <v>5</v>
      </c>
      <c r="B214" s="4" t="s">
        <v>225</v>
      </c>
      <c r="C214" s="4" t="s">
        <v>313</v>
      </c>
      <c r="D214" s="4" t="s">
        <v>314</v>
      </c>
      <c r="E214" s="14" t="s">
        <v>315</v>
      </c>
      <c r="F214" s="14" t="s">
        <v>756</v>
      </c>
      <c r="G214" s="17">
        <v>0</v>
      </c>
      <c r="H214" s="5">
        <v>0</v>
      </c>
      <c r="I214" s="18">
        <v>171736050.91904101</v>
      </c>
      <c r="J214" s="5">
        <v>10687310.950226</v>
      </c>
      <c r="K214" s="5">
        <v>4937191.1493213</v>
      </c>
      <c r="L214" s="5">
        <v>0</v>
      </c>
      <c r="M214" s="5">
        <v>0</v>
      </c>
      <c r="N214" s="6">
        <v>216293457.58435547</v>
      </c>
      <c r="O214" s="6">
        <v>0</v>
      </c>
      <c r="P214" s="6">
        <v>0</v>
      </c>
      <c r="Q214" s="6">
        <v>0</v>
      </c>
      <c r="R214" s="6">
        <v>2137840.2000000002</v>
      </c>
      <c r="S214" s="7">
        <f t="shared" si="3"/>
        <v>405791850.80294377</v>
      </c>
    </row>
    <row r="215" spans="1:19" x14ac:dyDescent="0.25">
      <c r="A215" s="4" t="s">
        <v>5</v>
      </c>
      <c r="B215" s="4" t="s">
        <v>225</v>
      </c>
      <c r="C215" s="4" t="s">
        <v>385</v>
      </c>
      <c r="D215" s="4" t="s">
        <v>386</v>
      </c>
      <c r="E215" s="14" t="s">
        <v>387</v>
      </c>
      <c r="F215" s="14" t="s">
        <v>756</v>
      </c>
      <c r="G215" s="17">
        <v>0</v>
      </c>
      <c r="H215" s="5">
        <v>0</v>
      </c>
      <c r="I215" s="18">
        <v>121472800.04394007</v>
      </c>
      <c r="J215" s="5">
        <v>5221385.8371040002</v>
      </c>
      <c r="K215" s="5">
        <v>2346668.0452489001</v>
      </c>
      <c r="L215" s="5">
        <v>0</v>
      </c>
      <c r="M215" s="5">
        <v>0</v>
      </c>
      <c r="N215" s="6">
        <v>89013134.761534601</v>
      </c>
      <c r="O215" s="6">
        <v>0</v>
      </c>
      <c r="P215" s="6">
        <v>0</v>
      </c>
      <c r="Q215" s="6">
        <v>0</v>
      </c>
      <c r="R215" s="6">
        <v>1464302.34</v>
      </c>
      <c r="S215" s="7">
        <f t="shared" si="3"/>
        <v>219518291.02782756</v>
      </c>
    </row>
    <row r="216" spans="1:19" ht="30" x14ac:dyDescent="0.25">
      <c r="A216" s="4" t="s">
        <v>5</v>
      </c>
      <c r="B216" s="4" t="s">
        <v>86</v>
      </c>
      <c r="C216" s="4" t="s">
        <v>87</v>
      </c>
      <c r="D216" s="4" t="s">
        <v>88</v>
      </c>
      <c r="E216" s="14" t="s">
        <v>89</v>
      </c>
      <c r="F216" s="14" t="s">
        <v>755</v>
      </c>
      <c r="G216" s="17">
        <v>0</v>
      </c>
      <c r="H216" s="5">
        <v>0</v>
      </c>
      <c r="I216" s="18">
        <v>122163064.92294601</v>
      </c>
      <c r="J216" s="5">
        <v>7733031.3122172002</v>
      </c>
      <c r="K216" s="5">
        <v>1474510.1357466001</v>
      </c>
      <c r="L216" s="5">
        <v>0</v>
      </c>
      <c r="M216" s="5">
        <v>0</v>
      </c>
      <c r="N216" s="6">
        <v>124788749.91410723</v>
      </c>
      <c r="O216" s="6">
        <v>0</v>
      </c>
      <c r="P216" s="6">
        <v>0</v>
      </c>
      <c r="Q216" s="6">
        <v>0</v>
      </c>
      <c r="R216" s="6">
        <v>1823475.06</v>
      </c>
      <c r="S216" s="7">
        <f t="shared" si="3"/>
        <v>257982831.34501705</v>
      </c>
    </row>
    <row r="217" spans="1:19" x14ac:dyDescent="0.25">
      <c r="A217" s="4" t="s">
        <v>5</v>
      </c>
      <c r="B217" s="4" t="s">
        <v>202</v>
      </c>
      <c r="C217" s="4" t="s">
        <v>87</v>
      </c>
      <c r="D217" s="4" t="s">
        <v>88</v>
      </c>
      <c r="E217" s="14" t="s">
        <v>203</v>
      </c>
      <c r="F217" s="14" t="s">
        <v>754</v>
      </c>
      <c r="G217" s="17">
        <v>0</v>
      </c>
      <c r="H217" s="5">
        <v>0</v>
      </c>
      <c r="I217" s="18">
        <v>842864339.84620297</v>
      </c>
      <c r="J217" s="5">
        <v>56346842.723981999</v>
      </c>
      <c r="K217" s="5">
        <v>13991625.321266999</v>
      </c>
      <c r="L217" s="5">
        <v>0</v>
      </c>
      <c r="M217" s="5">
        <v>0</v>
      </c>
      <c r="N217" s="6">
        <v>783310438.70676696</v>
      </c>
      <c r="O217" s="6">
        <v>0</v>
      </c>
      <c r="P217" s="6">
        <v>0</v>
      </c>
      <c r="Q217" s="6">
        <v>0</v>
      </c>
      <c r="R217" s="6">
        <v>8184421.9799999995</v>
      </c>
      <c r="S217" s="7">
        <f t="shared" si="3"/>
        <v>1704697668.5782189</v>
      </c>
    </row>
    <row r="218" spans="1:19" x14ac:dyDescent="0.25">
      <c r="A218" s="4" t="s">
        <v>5</v>
      </c>
      <c r="B218" s="4" t="s">
        <v>225</v>
      </c>
      <c r="C218" s="4" t="s">
        <v>87</v>
      </c>
      <c r="D218" s="4" t="s">
        <v>88</v>
      </c>
      <c r="E218" s="14" t="s">
        <v>396</v>
      </c>
      <c r="F218" s="14" t="s">
        <v>756</v>
      </c>
      <c r="G218" s="17">
        <v>0</v>
      </c>
      <c r="H218" s="5">
        <v>0</v>
      </c>
      <c r="I218" s="18">
        <v>54032136.866574325</v>
      </c>
      <c r="J218" s="5">
        <v>4232028.6696833</v>
      </c>
      <c r="K218" s="5">
        <v>1342956.7149320999</v>
      </c>
      <c r="L218" s="5">
        <v>0</v>
      </c>
      <c r="M218" s="5">
        <v>0</v>
      </c>
      <c r="N218" s="6">
        <v>69596278.248561323</v>
      </c>
      <c r="O218" s="6">
        <v>0</v>
      </c>
      <c r="P218" s="6">
        <v>0</v>
      </c>
      <c r="Q218" s="6">
        <v>0</v>
      </c>
      <c r="R218" s="6">
        <v>527142.84043399862</v>
      </c>
      <c r="S218" s="7">
        <f t="shared" si="3"/>
        <v>129730543.34018505</v>
      </c>
    </row>
    <row r="219" spans="1:19" x14ac:dyDescent="0.25">
      <c r="A219" s="4" t="s">
        <v>5</v>
      </c>
      <c r="B219" s="4" t="s">
        <v>225</v>
      </c>
      <c r="C219" s="4" t="s">
        <v>87</v>
      </c>
      <c r="D219" s="4" t="s">
        <v>88</v>
      </c>
      <c r="E219" s="14" t="s">
        <v>397</v>
      </c>
      <c r="F219" s="14" t="s">
        <v>756</v>
      </c>
      <c r="G219" s="17">
        <v>0</v>
      </c>
      <c r="H219" s="5">
        <v>0</v>
      </c>
      <c r="I219" s="18">
        <v>138291225.69855905</v>
      </c>
      <c r="J219" s="5">
        <v>11893180.126697</v>
      </c>
      <c r="K219" s="5">
        <v>3630271.0045249001</v>
      </c>
      <c r="L219" s="5">
        <v>0</v>
      </c>
      <c r="M219" s="5">
        <v>0</v>
      </c>
      <c r="N219" s="6">
        <v>182431672.68251085</v>
      </c>
      <c r="O219" s="6">
        <v>0</v>
      </c>
      <c r="P219" s="6">
        <v>0</v>
      </c>
      <c r="Q219" s="6">
        <v>0</v>
      </c>
      <c r="R219" s="6">
        <v>1696609.1363263414</v>
      </c>
      <c r="S219" s="7">
        <f t="shared" si="3"/>
        <v>337942958.6486181</v>
      </c>
    </row>
    <row r="220" spans="1:19" x14ac:dyDescent="0.25">
      <c r="A220" s="4" t="s">
        <v>5</v>
      </c>
      <c r="B220" s="4" t="s">
        <v>225</v>
      </c>
      <c r="C220" s="4" t="s">
        <v>87</v>
      </c>
      <c r="D220" s="4" t="s">
        <v>88</v>
      </c>
      <c r="E220" s="14" t="s">
        <v>398</v>
      </c>
      <c r="F220" s="14" t="s">
        <v>756</v>
      </c>
      <c r="G220" s="17">
        <v>0</v>
      </c>
      <c r="H220" s="5">
        <v>0</v>
      </c>
      <c r="I220" s="18">
        <v>72917107.437829852</v>
      </c>
      <c r="J220" s="5">
        <v>4928137.0226244004</v>
      </c>
      <c r="K220" s="5">
        <v>2319465.9457013998</v>
      </c>
      <c r="L220" s="5">
        <v>0</v>
      </c>
      <c r="M220" s="5">
        <v>0</v>
      </c>
      <c r="N220" s="6">
        <v>78362893.311790273</v>
      </c>
      <c r="O220" s="6">
        <v>0</v>
      </c>
      <c r="P220" s="6">
        <v>0</v>
      </c>
      <c r="Q220" s="6">
        <v>0</v>
      </c>
      <c r="R220" s="6">
        <v>1100265.9851688803</v>
      </c>
      <c r="S220" s="7">
        <f t="shared" si="3"/>
        <v>159627869.70311481</v>
      </c>
    </row>
    <row r="221" spans="1:19" x14ac:dyDescent="0.25">
      <c r="A221" s="4" t="s">
        <v>5</v>
      </c>
      <c r="B221" s="4" t="s">
        <v>225</v>
      </c>
      <c r="C221" s="4" t="s">
        <v>87</v>
      </c>
      <c r="D221" s="4" t="s">
        <v>88</v>
      </c>
      <c r="E221" s="14" t="s">
        <v>399</v>
      </c>
      <c r="F221" s="14" t="s">
        <v>756</v>
      </c>
      <c r="G221" s="17">
        <v>0</v>
      </c>
      <c r="H221" s="5">
        <v>0</v>
      </c>
      <c r="I221" s="18">
        <v>72222291.200352058</v>
      </c>
      <c r="J221" s="5">
        <v>4098452.1357466001</v>
      </c>
      <c r="K221" s="5">
        <v>1699019.7375566</v>
      </c>
      <c r="L221" s="5">
        <v>0</v>
      </c>
      <c r="M221" s="5">
        <v>0</v>
      </c>
      <c r="N221" s="6">
        <v>68104608.808728054</v>
      </c>
      <c r="O221" s="6">
        <v>0</v>
      </c>
      <c r="P221" s="6">
        <v>0</v>
      </c>
      <c r="Q221" s="6">
        <v>0</v>
      </c>
      <c r="R221" s="6">
        <v>762168.41678863287</v>
      </c>
      <c r="S221" s="7">
        <f t="shared" si="3"/>
        <v>146886540.29917195</v>
      </c>
    </row>
    <row r="222" spans="1:19" x14ac:dyDescent="0.25">
      <c r="A222" s="4" t="s">
        <v>5</v>
      </c>
      <c r="B222" s="4" t="s">
        <v>225</v>
      </c>
      <c r="C222" s="4" t="s">
        <v>87</v>
      </c>
      <c r="D222" s="4" t="s">
        <v>88</v>
      </c>
      <c r="E222" s="14" t="s">
        <v>400</v>
      </c>
      <c r="F222" s="14" t="s">
        <v>756</v>
      </c>
      <c r="G222" s="17">
        <v>0</v>
      </c>
      <c r="H222" s="5">
        <v>0</v>
      </c>
      <c r="I222" s="18">
        <v>101933030.35005309</v>
      </c>
      <c r="J222" s="5">
        <v>8586343.8190045003</v>
      </c>
      <c r="K222" s="5">
        <v>4119149.0678733001</v>
      </c>
      <c r="L222" s="5">
        <v>0</v>
      </c>
      <c r="M222" s="5">
        <v>0</v>
      </c>
      <c r="N222" s="6">
        <v>181559174.15406886</v>
      </c>
      <c r="O222" s="6">
        <v>0</v>
      </c>
      <c r="P222" s="6">
        <v>0</v>
      </c>
      <c r="Q222" s="6">
        <v>0</v>
      </c>
      <c r="R222" s="6">
        <v>1074706.3012821472</v>
      </c>
      <c r="S222" s="7">
        <f t="shared" si="3"/>
        <v>297272403.6922819</v>
      </c>
    </row>
    <row r="223" spans="1:19" ht="30" x14ac:dyDescent="0.25">
      <c r="A223" s="4" t="s">
        <v>5</v>
      </c>
      <c r="B223" s="4" t="s">
        <v>68</v>
      </c>
      <c r="C223" s="4" t="s">
        <v>76</v>
      </c>
      <c r="D223" s="4" t="s">
        <v>77</v>
      </c>
      <c r="E223" s="14" t="s">
        <v>78</v>
      </c>
      <c r="F223" s="14" t="s">
        <v>754</v>
      </c>
      <c r="G223" s="17">
        <v>0</v>
      </c>
      <c r="H223" s="5">
        <v>0</v>
      </c>
      <c r="I223" s="18">
        <v>60951487.970227748</v>
      </c>
      <c r="J223" s="5">
        <v>2791974.8325792002</v>
      </c>
      <c r="K223" s="5">
        <v>1076949.7375566</v>
      </c>
      <c r="L223" s="5">
        <v>0</v>
      </c>
      <c r="M223" s="5">
        <v>0</v>
      </c>
      <c r="N223" s="6">
        <v>35484119.931301236</v>
      </c>
      <c r="O223" s="6">
        <v>0</v>
      </c>
      <c r="P223" s="6">
        <v>0</v>
      </c>
      <c r="Q223" s="6">
        <v>0</v>
      </c>
      <c r="R223" s="6">
        <v>738913.40959612047</v>
      </c>
      <c r="S223" s="7">
        <f t="shared" si="3"/>
        <v>101043445.8812609</v>
      </c>
    </row>
    <row r="224" spans="1:19" ht="30" x14ac:dyDescent="0.25">
      <c r="A224" s="4" t="s">
        <v>5</v>
      </c>
      <c r="B224" s="4" t="s">
        <v>68</v>
      </c>
      <c r="C224" s="4" t="s">
        <v>76</v>
      </c>
      <c r="D224" s="4" t="s">
        <v>77</v>
      </c>
      <c r="E224" s="14" t="s">
        <v>79</v>
      </c>
      <c r="F224" s="14" t="s">
        <v>754</v>
      </c>
      <c r="G224" s="17">
        <v>0</v>
      </c>
      <c r="H224" s="5">
        <v>0</v>
      </c>
      <c r="I224" s="18">
        <v>34173522.119713806</v>
      </c>
      <c r="J224" s="5">
        <v>2406118.479638</v>
      </c>
      <c r="K224" s="5">
        <v>851053.33031673997</v>
      </c>
      <c r="L224" s="5">
        <v>0</v>
      </c>
      <c r="M224" s="5">
        <v>0</v>
      </c>
      <c r="N224" s="6">
        <v>49300248.926169083</v>
      </c>
      <c r="O224" s="6">
        <v>0</v>
      </c>
      <c r="P224" s="6">
        <v>0</v>
      </c>
      <c r="Q224" s="6">
        <v>0</v>
      </c>
      <c r="R224" s="6">
        <v>393964.68906093604</v>
      </c>
      <c r="S224" s="7">
        <f t="shared" si="3"/>
        <v>87124907.54489857</v>
      </c>
    </row>
    <row r="225" spans="1:19" ht="30" x14ac:dyDescent="0.25">
      <c r="A225" s="4" t="s">
        <v>5</v>
      </c>
      <c r="B225" s="4" t="s">
        <v>68</v>
      </c>
      <c r="C225" s="4" t="s">
        <v>76</v>
      </c>
      <c r="D225" s="4" t="s">
        <v>77</v>
      </c>
      <c r="E225" s="14" t="s">
        <v>80</v>
      </c>
      <c r="F225" s="14" t="s">
        <v>754</v>
      </c>
      <c r="G225" s="17">
        <v>0</v>
      </c>
      <c r="H225" s="5">
        <v>0</v>
      </c>
      <c r="I225" s="18">
        <v>36081029.454227991</v>
      </c>
      <c r="J225" s="5">
        <v>1978571.8190045001</v>
      </c>
      <c r="K225" s="5">
        <v>761130.89592759998</v>
      </c>
      <c r="L225" s="5">
        <v>0</v>
      </c>
      <c r="M225" s="5">
        <v>0</v>
      </c>
      <c r="N225" s="6">
        <v>36986903.281382747</v>
      </c>
      <c r="O225" s="6">
        <v>0</v>
      </c>
      <c r="P225" s="6">
        <v>0</v>
      </c>
      <c r="Q225" s="6">
        <v>0</v>
      </c>
      <c r="R225" s="6">
        <v>415955.12163299497</v>
      </c>
      <c r="S225" s="7">
        <f t="shared" si="3"/>
        <v>76223590.572175831</v>
      </c>
    </row>
    <row r="226" spans="1:19" ht="30" x14ac:dyDescent="0.25">
      <c r="A226" s="4" t="s">
        <v>5</v>
      </c>
      <c r="B226" s="4" t="s">
        <v>68</v>
      </c>
      <c r="C226" s="4" t="s">
        <v>76</v>
      </c>
      <c r="D226" s="4" t="s">
        <v>77</v>
      </c>
      <c r="E226" s="14" t="s">
        <v>81</v>
      </c>
      <c r="F226" s="14" t="s">
        <v>754</v>
      </c>
      <c r="G226" s="17">
        <v>0</v>
      </c>
      <c r="H226" s="5">
        <v>0</v>
      </c>
      <c r="I226" s="18">
        <v>36483487.23856581</v>
      </c>
      <c r="J226" s="5">
        <v>1330113.8280543</v>
      </c>
      <c r="K226" s="5">
        <v>423738.94117647002</v>
      </c>
      <c r="L226" s="5">
        <v>0</v>
      </c>
      <c r="M226" s="5">
        <v>0</v>
      </c>
      <c r="N226" s="6">
        <v>20675951.246911053</v>
      </c>
      <c r="O226" s="6">
        <v>0</v>
      </c>
      <c r="P226" s="6">
        <v>0</v>
      </c>
      <c r="Q226" s="6">
        <v>0</v>
      </c>
      <c r="R226" s="6">
        <v>421488.28610670811</v>
      </c>
      <c r="S226" s="7">
        <f t="shared" si="3"/>
        <v>59334779.54081434</v>
      </c>
    </row>
    <row r="227" spans="1:19" ht="30" x14ac:dyDescent="0.25">
      <c r="A227" s="4" t="s">
        <v>5</v>
      </c>
      <c r="B227" s="4" t="s">
        <v>68</v>
      </c>
      <c r="C227" s="4" t="s">
        <v>76</v>
      </c>
      <c r="D227" s="4" t="s">
        <v>77</v>
      </c>
      <c r="E227" s="14" t="s">
        <v>82</v>
      </c>
      <c r="F227" s="14" t="s">
        <v>754</v>
      </c>
      <c r="G227" s="17">
        <v>0</v>
      </c>
      <c r="H227" s="5">
        <v>0</v>
      </c>
      <c r="I227" s="18">
        <v>33552465.525284827</v>
      </c>
      <c r="J227" s="5">
        <v>2360980.3891403</v>
      </c>
      <c r="K227" s="5">
        <v>985953.00452488998</v>
      </c>
      <c r="L227" s="5">
        <v>0</v>
      </c>
      <c r="M227" s="5">
        <v>0</v>
      </c>
      <c r="N227" s="6">
        <v>33449781.426030748</v>
      </c>
      <c r="O227" s="6">
        <v>0</v>
      </c>
      <c r="P227" s="6">
        <v>0</v>
      </c>
      <c r="Q227" s="6">
        <v>0</v>
      </c>
      <c r="R227" s="6">
        <v>386804.9246311434</v>
      </c>
      <c r="S227" s="7">
        <f t="shared" si="3"/>
        <v>70735985.26961191</v>
      </c>
    </row>
    <row r="228" spans="1:19" ht="30" x14ac:dyDescent="0.25">
      <c r="A228" s="4" t="s">
        <v>5</v>
      </c>
      <c r="B228" s="4" t="s">
        <v>68</v>
      </c>
      <c r="C228" s="4" t="s">
        <v>76</v>
      </c>
      <c r="D228" s="4" t="s">
        <v>77</v>
      </c>
      <c r="E228" s="14" t="s">
        <v>83</v>
      </c>
      <c r="F228" s="14" t="s">
        <v>754</v>
      </c>
      <c r="G228" s="17">
        <v>0</v>
      </c>
      <c r="H228" s="5">
        <v>0</v>
      </c>
      <c r="I228" s="18">
        <v>30604538.318636045</v>
      </c>
      <c r="J228" s="5">
        <v>1367343.3122171999</v>
      </c>
      <c r="K228" s="5">
        <v>436164.22624434001</v>
      </c>
      <c r="L228" s="5">
        <v>0</v>
      </c>
      <c r="M228" s="5">
        <v>0</v>
      </c>
      <c r="N228" s="6">
        <v>20793540.068035353</v>
      </c>
      <c r="O228" s="6">
        <v>0</v>
      </c>
      <c r="P228" s="6">
        <v>0</v>
      </c>
      <c r="Q228" s="6">
        <v>0</v>
      </c>
      <c r="R228" s="6">
        <v>352820.15650355001</v>
      </c>
      <c r="S228" s="7">
        <f t="shared" si="3"/>
        <v>53554406.081636488</v>
      </c>
    </row>
    <row r="229" spans="1:19" ht="30" x14ac:dyDescent="0.25">
      <c r="A229" s="4" t="s">
        <v>5</v>
      </c>
      <c r="B229" s="4" t="s">
        <v>68</v>
      </c>
      <c r="C229" s="4" t="s">
        <v>76</v>
      </c>
      <c r="D229" s="4" t="s">
        <v>77</v>
      </c>
      <c r="E229" s="14" t="s">
        <v>84</v>
      </c>
      <c r="F229" s="14" t="s">
        <v>754</v>
      </c>
      <c r="G229" s="17">
        <v>0</v>
      </c>
      <c r="H229" s="5">
        <v>0</v>
      </c>
      <c r="I229" s="18">
        <v>23264319.334447641</v>
      </c>
      <c r="J229" s="5">
        <v>550030.17194569996</v>
      </c>
      <c r="K229" s="5">
        <v>153341.17647059</v>
      </c>
      <c r="L229" s="5">
        <v>0</v>
      </c>
      <c r="M229" s="5">
        <v>0</v>
      </c>
      <c r="N229" s="6">
        <v>6824722.7140962835</v>
      </c>
      <c r="O229" s="6">
        <v>0</v>
      </c>
      <c r="P229" s="6">
        <v>0</v>
      </c>
      <c r="Q229" s="6">
        <v>0</v>
      </c>
      <c r="R229" s="6">
        <v>314726.65682860615</v>
      </c>
      <c r="S229" s="7">
        <f t="shared" si="3"/>
        <v>31107140.053788818</v>
      </c>
    </row>
    <row r="230" spans="1:19" ht="30" x14ac:dyDescent="0.25">
      <c r="A230" s="4" t="s">
        <v>5</v>
      </c>
      <c r="B230" s="4" t="s">
        <v>68</v>
      </c>
      <c r="C230" s="4" t="s">
        <v>76</v>
      </c>
      <c r="D230" s="4" t="s">
        <v>77</v>
      </c>
      <c r="E230" s="14" t="s">
        <v>85</v>
      </c>
      <c r="F230" s="14" t="s">
        <v>754</v>
      </c>
      <c r="G230" s="17">
        <v>0</v>
      </c>
      <c r="H230" s="5">
        <v>0</v>
      </c>
      <c r="I230" s="18">
        <v>25630082.504562505</v>
      </c>
      <c r="J230" s="5">
        <v>1487980.9773756</v>
      </c>
      <c r="K230" s="5">
        <v>516485.01357466</v>
      </c>
      <c r="L230" s="5">
        <v>0</v>
      </c>
      <c r="M230" s="5">
        <v>0</v>
      </c>
      <c r="N230" s="6">
        <v>16861877.017764125</v>
      </c>
      <c r="O230" s="6">
        <v>0</v>
      </c>
      <c r="P230" s="6">
        <v>0</v>
      </c>
      <c r="Q230" s="6">
        <v>0</v>
      </c>
      <c r="R230" s="6">
        <v>295472.83563994151</v>
      </c>
      <c r="S230" s="7">
        <f t="shared" si="3"/>
        <v>44791898.348916829</v>
      </c>
    </row>
    <row r="231" spans="1:19" x14ac:dyDescent="0.25">
      <c r="A231" s="4" t="s">
        <v>5</v>
      </c>
      <c r="B231" s="4" t="s">
        <v>225</v>
      </c>
      <c r="C231" s="4" t="s">
        <v>76</v>
      </c>
      <c r="D231" s="4" t="s">
        <v>77</v>
      </c>
      <c r="E231" s="14" t="s">
        <v>411</v>
      </c>
      <c r="F231" s="14" t="s">
        <v>756</v>
      </c>
      <c r="G231" s="17">
        <v>0</v>
      </c>
      <c r="H231" s="5">
        <v>0</v>
      </c>
      <c r="I231" s="18">
        <v>97441458.39640142</v>
      </c>
      <c r="J231" s="5">
        <v>8053605.9819005001</v>
      </c>
      <c r="K231" s="5">
        <v>2761571.1674207998</v>
      </c>
      <c r="L231" s="5">
        <v>0</v>
      </c>
      <c r="M231" s="5">
        <v>0</v>
      </c>
      <c r="N231" s="6">
        <v>107171436.70277911</v>
      </c>
      <c r="O231" s="6">
        <v>0</v>
      </c>
      <c r="P231" s="6">
        <v>0</v>
      </c>
      <c r="Q231" s="6">
        <v>0</v>
      </c>
      <c r="R231" s="6">
        <v>1166252.9400000002</v>
      </c>
      <c r="S231" s="7">
        <f t="shared" si="3"/>
        <v>216594325.18850183</v>
      </c>
    </row>
    <row r="232" spans="1:19" ht="30" x14ac:dyDescent="0.25">
      <c r="A232" s="4" t="s">
        <v>5</v>
      </c>
      <c r="B232" s="4" t="s">
        <v>192</v>
      </c>
      <c r="C232" s="4" t="s">
        <v>196</v>
      </c>
      <c r="D232" s="4" t="s">
        <v>197</v>
      </c>
      <c r="E232" s="14" t="s">
        <v>198</v>
      </c>
      <c r="F232" s="14" t="s">
        <v>754</v>
      </c>
      <c r="G232" s="17">
        <v>0</v>
      </c>
      <c r="H232" s="5">
        <v>0</v>
      </c>
      <c r="I232" s="18">
        <v>310119053.63305032</v>
      </c>
      <c r="J232" s="5">
        <v>17371914</v>
      </c>
      <c r="K232" s="5">
        <v>5923622.1809954997</v>
      </c>
      <c r="L232" s="5">
        <v>0</v>
      </c>
      <c r="M232" s="5">
        <v>0</v>
      </c>
      <c r="N232" s="6">
        <v>290192854.52905864</v>
      </c>
      <c r="O232" s="6">
        <v>0</v>
      </c>
      <c r="P232" s="6">
        <v>0</v>
      </c>
      <c r="Q232" s="6">
        <v>0</v>
      </c>
      <c r="R232" s="6">
        <v>3053432.5200000005</v>
      </c>
      <c r="S232" s="7">
        <f t="shared" si="3"/>
        <v>626660876.86310446</v>
      </c>
    </row>
    <row r="233" spans="1:19" ht="30" x14ac:dyDescent="0.25">
      <c r="A233" s="4" t="s">
        <v>5</v>
      </c>
      <c r="B233" s="4" t="s">
        <v>225</v>
      </c>
      <c r="C233" s="4" t="s">
        <v>196</v>
      </c>
      <c r="D233" s="4" t="s">
        <v>197</v>
      </c>
      <c r="E233" s="14" t="s">
        <v>288</v>
      </c>
      <c r="F233" s="14" t="s">
        <v>756</v>
      </c>
      <c r="G233" s="17">
        <v>0</v>
      </c>
      <c r="H233" s="5">
        <v>0</v>
      </c>
      <c r="I233" s="18">
        <v>154396107.12944996</v>
      </c>
      <c r="J233" s="5">
        <v>6791051.7556560999</v>
      </c>
      <c r="K233" s="5">
        <v>3628394.5158370999</v>
      </c>
      <c r="L233" s="5">
        <v>0</v>
      </c>
      <c r="M233" s="5">
        <v>0</v>
      </c>
      <c r="N233" s="6">
        <v>163983587.97230005</v>
      </c>
      <c r="O233" s="6">
        <v>0</v>
      </c>
      <c r="P233" s="6">
        <v>0</v>
      </c>
      <c r="Q233" s="6">
        <v>0</v>
      </c>
      <c r="R233" s="6">
        <v>1833669.934514326</v>
      </c>
      <c r="S233" s="7">
        <f t="shared" si="3"/>
        <v>330632811.30775756</v>
      </c>
    </row>
    <row r="234" spans="1:19" ht="30" x14ac:dyDescent="0.25">
      <c r="A234" s="4" t="s">
        <v>5</v>
      </c>
      <c r="B234" s="4" t="s">
        <v>225</v>
      </c>
      <c r="C234" s="4" t="s">
        <v>196</v>
      </c>
      <c r="D234" s="4" t="s">
        <v>197</v>
      </c>
      <c r="E234" s="14" t="s">
        <v>289</v>
      </c>
      <c r="F234" s="14" t="s">
        <v>756</v>
      </c>
      <c r="G234" s="17">
        <v>0</v>
      </c>
      <c r="H234" s="5">
        <v>0</v>
      </c>
      <c r="I234" s="18">
        <v>63876270.161763713</v>
      </c>
      <c r="J234" s="5">
        <v>4503376.2171946</v>
      </c>
      <c r="K234" s="5">
        <v>2071298.2624434</v>
      </c>
      <c r="L234" s="5">
        <v>0</v>
      </c>
      <c r="M234" s="5">
        <v>0</v>
      </c>
      <c r="N234" s="6">
        <v>106815904.88493353</v>
      </c>
      <c r="O234" s="6">
        <v>0</v>
      </c>
      <c r="P234" s="6">
        <v>0</v>
      </c>
      <c r="Q234" s="6">
        <v>0</v>
      </c>
      <c r="R234" s="6">
        <v>786803.18548567418</v>
      </c>
      <c r="S234" s="7">
        <f t="shared" si="3"/>
        <v>178053652.7118209</v>
      </c>
    </row>
    <row r="235" spans="1:19" x14ac:dyDescent="0.25">
      <c r="A235" s="4" t="s">
        <v>5</v>
      </c>
      <c r="B235" s="4" t="s">
        <v>225</v>
      </c>
      <c r="C235" s="4" t="s">
        <v>299</v>
      </c>
      <c r="D235" s="4" t="s">
        <v>300</v>
      </c>
      <c r="E235" s="14" t="s">
        <v>301</v>
      </c>
      <c r="F235" s="14" t="s">
        <v>756</v>
      </c>
      <c r="G235" s="17">
        <v>0</v>
      </c>
      <c r="H235" s="5">
        <v>0</v>
      </c>
      <c r="I235" s="18">
        <v>150342319.13730538</v>
      </c>
      <c r="J235" s="5">
        <v>8065917.9728506999</v>
      </c>
      <c r="K235" s="5">
        <v>3198700.7149320999</v>
      </c>
      <c r="L235" s="5">
        <v>0</v>
      </c>
      <c r="M235" s="5">
        <v>0</v>
      </c>
      <c r="N235" s="6">
        <v>148838983.61638623</v>
      </c>
      <c r="O235" s="6">
        <v>0</v>
      </c>
      <c r="P235" s="6">
        <v>0</v>
      </c>
      <c r="Q235" s="6">
        <v>0</v>
      </c>
      <c r="R235" s="6">
        <v>1649224.08</v>
      </c>
      <c r="S235" s="7">
        <f t="shared" si="3"/>
        <v>312095145.52147442</v>
      </c>
    </row>
    <row r="236" spans="1:19" x14ac:dyDescent="0.25">
      <c r="A236" s="4" t="s">
        <v>5</v>
      </c>
      <c r="B236" s="4" t="s">
        <v>116</v>
      </c>
      <c r="C236" s="4" t="s">
        <v>125</v>
      </c>
      <c r="D236" s="4" t="s">
        <v>126</v>
      </c>
      <c r="E236" s="14" t="s">
        <v>127</v>
      </c>
      <c r="F236" s="14" t="s">
        <v>755</v>
      </c>
      <c r="G236" s="17">
        <v>0</v>
      </c>
      <c r="H236" s="5">
        <v>0</v>
      </c>
      <c r="I236" s="18">
        <v>140171563.2895399</v>
      </c>
      <c r="J236" s="5">
        <v>4339110.1900452003</v>
      </c>
      <c r="K236" s="5">
        <v>1215784.1447964001</v>
      </c>
      <c r="L236" s="5">
        <v>0</v>
      </c>
      <c r="M236" s="5">
        <v>0</v>
      </c>
      <c r="N236" s="6">
        <v>57982008.952999428</v>
      </c>
      <c r="O236" s="6">
        <v>12574622.934693538</v>
      </c>
      <c r="P236" s="6">
        <v>0</v>
      </c>
      <c r="Q236" s="6">
        <v>0</v>
      </c>
      <c r="R236" s="6">
        <v>1376900.6421297174</v>
      </c>
      <c r="S236" s="7">
        <f t="shared" si="3"/>
        <v>217659990.15420422</v>
      </c>
    </row>
    <row r="237" spans="1:19" x14ac:dyDescent="0.25">
      <c r="A237" s="4" t="s">
        <v>5</v>
      </c>
      <c r="B237" s="4" t="s">
        <v>116</v>
      </c>
      <c r="C237" s="4" t="s">
        <v>125</v>
      </c>
      <c r="D237" s="4" t="s">
        <v>126</v>
      </c>
      <c r="E237" s="14" t="s">
        <v>128</v>
      </c>
      <c r="F237" s="14" t="s">
        <v>755</v>
      </c>
      <c r="G237" s="17">
        <v>0</v>
      </c>
      <c r="H237" s="5">
        <v>0</v>
      </c>
      <c r="I237" s="18">
        <v>85217441.150591135</v>
      </c>
      <c r="J237" s="5">
        <v>4214946.2443439001</v>
      </c>
      <c r="K237" s="5">
        <v>1179968.5972851</v>
      </c>
      <c r="L237" s="5">
        <v>0</v>
      </c>
      <c r="M237" s="5">
        <v>0</v>
      </c>
      <c r="N237" s="6">
        <v>50031884.506850243</v>
      </c>
      <c r="O237" s="6">
        <v>7644754.5049822908</v>
      </c>
      <c r="P237" s="6">
        <v>0</v>
      </c>
      <c r="Q237" s="6">
        <v>0</v>
      </c>
      <c r="R237" s="6">
        <v>837088.11321829911</v>
      </c>
      <c r="S237" s="7">
        <f t="shared" si="3"/>
        <v>149126083.11727101</v>
      </c>
    </row>
    <row r="238" spans="1:19" x14ac:dyDescent="0.25">
      <c r="A238" s="4" t="s">
        <v>5</v>
      </c>
      <c r="B238" s="4" t="s">
        <v>116</v>
      </c>
      <c r="C238" s="4" t="s">
        <v>125</v>
      </c>
      <c r="D238" s="4" t="s">
        <v>126</v>
      </c>
      <c r="E238" s="14" t="s">
        <v>129</v>
      </c>
      <c r="F238" s="14" t="s">
        <v>755</v>
      </c>
      <c r="G238" s="17">
        <v>0</v>
      </c>
      <c r="H238" s="5">
        <v>0</v>
      </c>
      <c r="I238" s="18">
        <v>96046905.538511142</v>
      </c>
      <c r="J238" s="5">
        <v>4619151.8552035997</v>
      </c>
      <c r="K238" s="5">
        <v>1381929.9728506999</v>
      </c>
      <c r="L238" s="5">
        <v>0</v>
      </c>
      <c r="M238" s="5">
        <v>0</v>
      </c>
      <c r="N238" s="6">
        <v>62551144.450447559</v>
      </c>
      <c r="O238" s="6">
        <v>8616252.7751520984</v>
      </c>
      <c r="P238" s="6">
        <v>0</v>
      </c>
      <c r="Q238" s="6">
        <v>0</v>
      </c>
      <c r="R238" s="6">
        <v>943465.58465198358</v>
      </c>
      <c r="S238" s="7">
        <f t="shared" si="3"/>
        <v>174158850.17681706</v>
      </c>
    </row>
    <row r="239" spans="1:19" x14ac:dyDescent="0.25">
      <c r="A239" s="4" t="s">
        <v>5</v>
      </c>
      <c r="B239" s="4" t="s">
        <v>225</v>
      </c>
      <c r="C239" s="4" t="s">
        <v>125</v>
      </c>
      <c r="D239" s="4" t="s">
        <v>126</v>
      </c>
      <c r="E239" s="14" t="s">
        <v>280</v>
      </c>
      <c r="F239" s="14" t="s">
        <v>756</v>
      </c>
      <c r="G239" s="17">
        <v>0</v>
      </c>
      <c r="H239" s="5">
        <v>0</v>
      </c>
      <c r="I239" s="18">
        <v>151126446.1543538</v>
      </c>
      <c r="J239" s="5">
        <v>6412065.0769231003</v>
      </c>
      <c r="K239" s="5">
        <v>1617839.4389140001</v>
      </c>
      <c r="L239" s="5">
        <v>0</v>
      </c>
      <c r="M239" s="5">
        <v>0</v>
      </c>
      <c r="N239" s="6">
        <v>107978910.98106934</v>
      </c>
      <c r="O239" s="6">
        <v>10948773.487216271</v>
      </c>
      <c r="P239" s="6">
        <v>0</v>
      </c>
      <c r="Q239" s="6">
        <v>0</v>
      </c>
      <c r="R239" s="6">
        <v>1841031.0557522627</v>
      </c>
      <c r="S239" s="7">
        <f t="shared" si="3"/>
        <v>279925066.19422883</v>
      </c>
    </row>
    <row r="240" spans="1:19" x14ac:dyDescent="0.25">
      <c r="A240" s="4" t="s">
        <v>5</v>
      </c>
      <c r="B240" s="4" t="s">
        <v>225</v>
      </c>
      <c r="C240" s="4" t="s">
        <v>125</v>
      </c>
      <c r="D240" s="4" t="s">
        <v>126</v>
      </c>
      <c r="E240" s="14" t="s">
        <v>281</v>
      </c>
      <c r="F240" s="14" t="s">
        <v>756</v>
      </c>
      <c r="G240" s="17">
        <v>0</v>
      </c>
      <c r="H240" s="5">
        <v>0</v>
      </c>
      <c r="I240" s="18">
        <v>309377952.16580766</v>
      </c>
      <c r="J240" s="5">
        <v>12574885.149320999</v>
      </c>
      <c r="K240" s="5">
        <v>3560377.2850679001</v>
      </c>
      <c r="L240" s="5">
        <v>0</v>
      </c>
      <c r="M240" s="5">
        <v>0</v>
      </c>
      <c r="N240" s="6">
        <v>281599416.17529184</v>
      </c>
      <c r="O240" s="6">
        <v>26676698.379447982</v>
      </c>
      <c r="P240" s="6">
        <v>0</v>
      </c>
      <c r="Q240" s="6">
        <v>0</v>
      </c>
      <c r="R240" s="6">
        <v>4485674.1477795159</v>
      </c>
      <c r="S240" s="7">
        <f t="shared" si="3"/>
        <v>638275003.30271578</v>
      </c>
    </row>
    <row r="241" spans="1:19" x14ac:dyDescent="0.25">
      <c r="A241" s="4" t="s">
        <v>5</v>
      </c>
      <c r="B241" s="4" t="s">
        <v>225</v>
      </c>
      <c r="C241" s="4" t="s">
        <v>125</v>
      </c>
      <c r="D241" s="4" t="s">
        <v>126</v>
      </c>
      <c r="E241" s="14" t="s">
        <v>282</v>
      </c>
      <c r="F241" s="14" t="s">
        <v>757</v>
      </c>
      <c r="G241" s="17">
        <v>0</v>
      </c>
      <c r="H241" s="5">
        <v>0</v>
      </c>
      <c r="I241" s="18">
        <v>20085813.462870188</v>
      </c>
      <c r="J241" s="5">
        <v>907813.26696833002</v>
      </c>
      <c r="K241" s="5">
        <v>274271.21266968001</v>
      </c>
      <c r="L241" s="5">
        <v>0</v>
      </c>
      <c r="M241" s="5">
        <v>0</v>
      </c>
      <c r="N241" s="6">
        <v>18135225.763627611</v>
      </c>
      <c r="O241" s="6">
        <v>1678716.5419288885</v>
      </c>
      <c r="P241" s="6">
        <v>0</v>
      </c>
      <c r="Q241" s="6">
        <v>0</v>
      </c>
      <c r="R241" s="6">
        <v>282330.49646822183</v>
      </c>
      <c r="S241" s="7">
        <f t="shared" si="3"/>
        <v>41364170.74453292</v>
      </c>
    </row>
    <row r="242" spans="1:19" ht="30" x14ac:dyDescent="0.25">
      <c r="A242" s="4" t="s">
        <v>5</v>
      </c>
      <c r="B242" s="4" t="s">
        <v>426</v>
      </c>
      <c r="C242" s="4" t="s">
        <v>431</v>
      </c>
      <c r="D242" s="4" t="s">
        <v>432</v>
      </c>
      <c r="E242" s="14" t="s">
        <v>433</v>
      </c>
      <c r="F242" s="14" t="s">
        <v>755</v>
      </c>
      <c r="G242" s="17">
        <v>0</v>
      </c>
      <c r="H242" s="5">
        <v>0</v>
      </c>
      <c r="I242" s="18">
        <v>84405730.330463201</v>
      </c>
      <c r="J242" s="5">
        <v>4862230.9321266003</v>
      </c>
      <c r="K242" s="5">
        <v>2703245.1312217</v>
      </c>
      <c r="L242" s="5">
        <v>0</v>
      </c>
      <c r="M242" s="5">
        <v>0</v>
      </c>
      <c r="N242" s="6">
        <v>102264543.93300787</v>
      </c>
      <c r="O242" s="6">
        <v>0</v>
      </c>
      <c r="P242" s="6">
        <v>0</v>
      </c>
      <c r="Q242" s="6">
        <v>0</v>
      </c>
      <c r="R242" s="6">
        <v>904729.32</v>
      </c>
      <c r="S242" s="7">
        <f t="shared" si="3"/>
        <v>195140479.64681935</v>
      </c>
    </row>
    <row r="243" spans="1:19" ht="30" x14ac:dyDescent="0.25">
      <c r="A243" s="4" t="s">
        <v>5</v>
      </c>
      <c r="B243" s="4" t="s">
        <v>426</v>
      </c>
      <c r="C243" s="4" t="s">
        <v>434</v>
      </c>
      <c r="D243" s="4" t="s">
        <v>435</v>
      </c>
      <c r="E243" s="14" t="s">
        <v>436</v>
      </c>
      <c r="F243" s="14" t="s">
        <v>755</v>
      </c>
      <c r="G243" s="17">
        <v>0</v>
      </c>
      <c r="H243" s="5">
        <v>0</v>
      </c>
      <c r="I243" s="18">
        <v>61453516.123250782</v>
      </c>
      <c r="J243" s="5">
        <v>2832715.9909502999</v>
      </c>
      <c r="K243" s="5">
        <v>1703127.239819</v>
      </c>
      <c r="L243" s="5">
        <v>0</v>
      </c>
      <c r="M243" s="5">
        <v>0</v>
      </c>
      <c r="N243" s="6">
        <v>126163503.23698121</v>
      </c>
      <c r="O243" s="6">
        <v>0</v>
      </c>
      <c r="P243" s="6">
        <v>0</v>
      </c>
      <c r="Q243" s="6">
        <v>0</v>
      </c>
      <c r="R243" s="6">
        <v>868262.58</v>
      </c>
      <c r="S243" s="7">
        <f t="shared" si="3"/>
        <v>193021125.17100132</v>
      </c>
    </row>
    <row r="244" spans="1:19" ht="30" x14ac:dyDescent="0.25">
      <c r="A244" s="4" t="s">
        <v>5</v>
      </c>
      <c r="B244" s="4" t="s">
        <v>160</v>
      </c>
      <c r="C244" s="4" t="s">
        <v>167</v>
      </c>
      <c r="D244" s="4" t="s">
        <v>168</v>
      </c>
      <c r="E244" s="14" t="s">
        <v>169</v>
      </c>
      <c r="F244" s="14" t="s">
        <v>754</v>
      </c>
      <c r="G244" s="17">
        <v>0</v>
      </c>
      <c r="H244" s="5">
        <v>0</v>
      </c>
      <c r="I244" s="18">
        <v>53542764.603677437</v>
      </c>
      <c r="J244" s="5">
        <v>4256662.8868778003</v>
      </c>
      <c r="K244" s="5">
        <v>2231320.1628959002</v>
      </c>
      <c r="L244" s="5">
        <v>0</v>
      </c>
      <c r="M244" s="5">
        <v>0</v>
      </c>
      <c r="N244" s="6">
        <v>56592311.977547891</v>
      </c>
      <c r="O244" s="6">
        <v>0</v>
      </c>
      <c r="P244" s="6">
        <v>0</v>
      </c>
      <c r="Q244" s="6">
        <v>0</v>
      </c>
      <c r="R244" s="6">
        <v>509345.95243269805</v>
      </c>
      <c r="S244" s="7">
        <f t="shared" si="3"/>
        <v>117132405.58343172</v>
      </c>
    </row>
    <row r="245" spans="1:19" ht="30" x14ac:dyDescent="0.25">
      <c r="A245" s="4" t="s">
        <v>5</v>
      </c>
      <c r="B245" s="4" t="s">
        <v>160</v>
      </c>
      <c r="C245" s="4" t="s">
        <v>167</v>
      </c>
      <c r="D245" s="4" t="s">
        <v>168</v>
      </c>
      <c r="E245" s="14" t="s">
        <v>170</v>
      </c>
      <c r="F245" s="14" t="s">
        <v>754</v>
      </c>
      <c r="G245" s="17">
        <v>0</v>
      </c>
      <c r="H245" s="5">
        <v>0</v>
      </c>
      <c r="I245" s="18">
        <v>109381924.838442</v>
      </c>
      <c r="J245" s="5">
        <v>5161700.9773754999</v>
      </c>
      <c r="K245" s="5">
        <v>2727560.0995474998</v>
      </c>
      <c r="L245" s="5">
        <v>0</v>
      </c>
      <c r="M245" s="5">
        <v>0</v>
      </c>
      <c r="N245" s="6">
        <v>77884294.436525375</v>
      </c>
      <c r="O245" s="6">
        <v>0</v>
      </c>
      <c r="P245" s="6">
        <v>0</v>
      </c>
      <c r="Q245" s="6">
        <v>0</v>
      </c>
      <c r="R245" s="6">
        <v>1040537.2434192821</v>
      </c>
      <c r="S245" s="7">
        <f t="shared" si="3"/>
        <v>196196017.59530967</v>
      </c>
    </row>
    <row r="246" spans="1:19" ht="30" x14ac:dyDescent="0.25">
      <c r="A246" s="4" t="s">
        <v>5</v>
      </c>
      <c r="B246" s="4" t="s">
        <v>160</v>
      </c>
      <c r="C246" s="4" t="s">
        <v>167</v>
      </c>
      <c r="D246" s="4" t="s">
        <v>168</v>
      </c>
      <c r="E246" s="14" t="s">
        <v>171</v>
      </c>
      <c r="F246" s="14" t="s">
        <v>754</v>
      </c>
      <c r="G246" s="17">
        <v>0</v>
      </c>
      <c r="H246" s="5">
        <v>0</v>
      </c>
      <c r="I246" s="18">
        <v>103330146.78358218</v>
      </c>
      <c r="J246" s="5">
        <v>7702786.6515837004</v>
      </c>
      <c r="K246" s="5">
        <v>3169573.0316742002</v>
      </c>
      <c r="L246" s="5">
        <v>0</v>
      </c>
      <c r="M246" s="5">
        <v>0</v>
      </c>
      <c r="N246" s="6">
        <v>119649280.58707106</v>
      </c>
      <c r="O246" s="6">
        <v>0</v>
      </c>
      <c r="P246" s="6">
        <v>0</v>
      </c>
      <c r="Q246" s="6">
        <v>0</v>
      </c>
      <c r="R246" s="6">
        <v>982967.39845367172</v>
      </c>
      <c r="S246" s="7">
        <f t="shared" si="3"/>
        <v>234834754.45236483</v>
      </c>
    </row>
    <row r="247" spans="1:19" ht="30" x14ac:dyDescent="0.25">
      <c r="A247" s="4" t="s">
        <v>5</v>
      </c>
      <c r="B247" s="4" t="s">
        <v>160</v>
      </c>
      <c r="C247" s="4" t="s">
        <v>167</v>
      </c>
      <c r="D247" s="4" t="s">
        <v>168</v>
      </c>
      <c r="E247" s="14" t="s">
        <v>166</v>
      </c>
      <c r="F247" s="14" t="s">
        <v>754</v>
      </c>
      <c r="G247" s="17">
        <v>0</v>
      </c>
      <c r="H247" s="5">
        <v>0</v>
      </c>
      <c r="I247" s="18">
        <v>21898990.722904075</v>
      </c>
      <c r="J247" s="5">
        <v>676722.10859729</v>
      </c>
      <c r="K247" s="5">
        <v>594608.42533937003</v>
      </c>
      <c r="L247" s="5">
        <v>0</v>
      </c>
      <c r="M247" s="5">
        <v>0</v>
      </c>
      <c r="N247" s="6">
        <v>11180106.799146578</v>
      </c>
      <c r="O247" s="6">
        <v>0</v>
      </c>
      <c r="P247" s="6">
        <v>0</v>
      </c>
      <c r="Q247" s="6">
        <v>0</v>
      </c>
      <c r="R247" s="6">
        <v>208322.49454497351</v>
      </c>
      <c r="S247" s="7">
        <f t="shared" si="3"/>
        <v>34558750.550532289</v>
      </c>
    </row>
    <row r="248" spans="1:19" ht="30" x14ac:dyDescent="0.25">
      <c r="A248" s="4" t="s">
        <v>5</v>
      </c>
      <c r="B248" s="4" t="s">
        <v>160</v>
      </c>
      <c r="C248" s="4" t="s">
        <v>167</v>
      </c>
      <c r="D248" s="4" t="s">
        <v>168</v>
      </c>
      <c r="E248" s="14" t="s">
        <v>172</v>
      </c>
      <c r="F248" s="14" t="s">
        <v>754</v>
      </c>
      <c r="G248" s="17">
        <v>0</v>
      </c>
      <c r="H248" s="5">
        <v>0</v>
      </c>
      <c r="I248" s="18">
        <v>46944475.550507858</v>
      </c>
      <c r="J248" s="5">
        <v>1746574.1176469999</v>
      </c>
      <c r="K248" s="5">
        <v>1055942.9230769</v>
      </c>
      <c r="L248" s="5">
        <v>0</v>
      </c>
      <c r="M248" s="5">
        <v>0</v>
      </c>
      <c r="N248" s="6">
        <v>32445259.012626387</v>
      </c>
      <c r="O248" s="6">
        <v>0</v>
      </c>
      <c r="P248" s="6">
        <v>0</v>
      </c>
      <c r="Q248" s="6">
        <v>0</v>
      </c>
      <c r="R248" s="6">
        <v>446577.21333060693</v>
      </c>
      <c r="S248" s="7">
        <f t="shared" si="3"/>
        <v>82638828.817188755</v>
      </c>
    </row>
    <row r="249" spans="1:19" ht="30" x14ac:dyDescent="0.25">
      <c r="A249" s="4" t="s">
        <v>5</v>
      </c>
      <c r="B249" s="4" t="s">
        <v>160</v>
      </c>
      <c r="C249" s="4" t="s">
        <v>167</v>
      </c>
      <c r="D249" s="4" t="s">
        <v>168</v>
      </c>
      <c r="E249" s="14" t="s">
        <v>173</v>
      </c>
      <c r="F249" s="14" t="s">
        <v>754</v>
      </c>
      <c r="G249" s="17">
        <v>0</v>
      </c>
      <c r="H249" s="5">
        <v>0</v>
      </c>
      <c r="I249" s="18">
        <v>89879990.144079983</v>
      </c>
      <c r="J249" s="5">
        <v>3667248.1447963999</v>
      </c>
      <c r="K249" s="5">
        <v>2052360.4886878</v>
      </c>
      <c r="L249" s="5">
        <v>0</v>
      </c>
      <c r="M249" s="5">
        <v>0</v>
      </c>
      <c r="N249" s="6">
        <v>67848605.875830874</v>
      </c>
      <c r="O249" s="6">
        <v>0</v>
      </c>
      <c r="P249" s="6">
        <v>0</v>
      </c>
      <c r="Q249" s="6">
        <v>0</v>
      </c>
      <c r="R249" s="6">
        <v>855017.65781876806</v>
      </c>
      <c r="S249" s="7">
        <f t="shared" si="3"/>
        <v>164303222.31121382</v>
      </c>
    </row>
    <row r="250" spans="1:19" x14ac:dyDescent="0.25">
      <c r="A250" s="4" t="s">
        <v>5</v>
      </c>
      <c r="B250" s="4" t="s">
        <v>437</v>
      </c>
      <c r="C250" s="4" t="s">
        <v>739</v>
      </c>
      <c r="D250" s="4" t="s">
        <v>740</v>
      </c>
      <c r="E250" s="14" t="s">
        <v>763</v>
      </c>
      <c r="F250" s="14" t="s">
        <v>755</v>
      </c>
      <c r="G250" s="17">
        <v>0</v>
      </c>
      <c r="H250" s="5">
        <v>0</v>
      </c>
      <c r="I250" s="18">
        <v>5128308.8507073838</v>
      </c>
      <c r="J250" s="5">
        <v>103862.80542986</v>
      </c>
      <c r="K250" s="5">
        <v>22236.742081447999</v>
      </c>
      <c r="L250" s="5">
        <v>0</v>
      </c>
      <c r="M250" s="5">
        <v>0</v>
      </c>
      <c r="N250" s="6">
        <v>2973992.2854917147</v>
      </c>
      <c r="O250" s="6">
        <v>0</v>
      </c>
      <c r="P250" s="6">
        <v>0</v>
      </c>
      <c r="Q250" s="6">
        <v>0</v>
      </c>
      <c r="R250" s="6">
        <v>81164.203636363658</v>
      </c>
      <c r="S250" s="7">
        <f t="shared" si="3"/>
        <v>8309564.8873467715</v>
      </c>
    </row>
    <row r="251" spans="1:19" x14ac:dyDescent="0.25">
      <c r="A251" s="4" t="s">
        <v>5</v>
      </c>
      <c r="B251" s="4" t="s">
        <v>437</v>
      </c>
      <c r="C251" s="4" t="s">
        <v>739</v>
      </c>
      <c r="D251" s="4" t="s">
        <v>740</v>
      </c>
      <c r="E251" s="14" t="s">
        <v>764</v>
      </c>
      <c r="F251" s="14" t="s">
        <v>755</v>
      </c>
      <c r="G251" s="17">
        <v>0</v>
      </c>
      <c r="H251" s="5">
        <v>0</v>
      </c>
      <c r="I251" s="18">
        <v>10256617.701414768</v>
      </c>
      <c r="J251" s="5">
        <v>1097859.3303167</v>
      </c>
      <c r="K251" s="5">
        <v>212396.39819004</v>
      </c>
      <c r="L251" s="5">
        <v>0</v>
      </c>
      <c r="M251" s="5">
        <v>0</v>
      </c>
      <c r="N251" s="6">
        <v>34677786.211448304</v>
      </c>
      <c r="O251" s="6">
        <v>0</v>
      </c>
      <c r="P251" s="6">
        <v>0</v>
      </c>
      <c r="Q251" s="6">
        <v>0</v>
      </c>
      <c r="R251" s="6">
        <v>162328.40727272732</v>
      </c>
      <c r="S251" s="7">
        <f t="shared" si="3"/>
        <v>46406988.048642538</v>
      </c>
    </row>
    <row r="252" spans="1:19" x14ac:dyDescent="0.25">
      <c r="A252" s="4" t="s">
        <v>5</v>
      </c>
      <c r="B252" s="4" t="s">
        <v>437</v>
      </c>
      <c r="C252" s="4" t="s">
        <v>739</v>
      </c>
      <c r="D252" s="4" t="s">
        <v>740</v>
      </c>
      <c r="E252" s="14" t="s">
        <v>765</v>
      </c>
      <c r="F252" s="14" t="s">
        <v>755</v>
      </c>
      <c r="G252" s="17">
        <v>0</v>
      </c>
      <c r="H252" s="5">
        <v>0</v>
      </c>
      <c r="I252" s="18">
        <v>25641544.253536921</v>
      </c>
      <c r="J252" s="5">
        <v>1452380.0180995001</v>
      </c>
      <c r="K252" s="5">
        <v>254710.78733031999</v>
      </c>
      <c r="L252" s="5">
        <v>0</v>
      </c>
      <c r="M252" s="5">
        <v>0</v>
      </c>
      <c r="N252" s="6">
        <v>45511933.666096188</v>
      </c>
      <c r="O252" s="6">
        <v>0</v>
      </c>
      <c r="P252" s="6">
        <v>0</v>
      </c>
      <c r="Q252" s="6">
        <v>0</v>
      </c>
      <c r="R252" s="6">
        <v>405821.01818181819</v>
      </c>
      <c r="S252" s="7">
        <f t="shared" si="3"/>
        <v>73266389.743244752</v>
      </c>
    </row>
    <row r="253" spans="1:19" x14ac:dyDescent="0.25">
      <c r="A253" s="4" t="s">
        <v>5</v>
      </c>
      <c r="B253" s="4" t="s">
        <v>437</v>
      </c>
      <c r="C253" s="4" t="s">
        <v>739</v>
      </c>
      <c r="D253" s="4" t="s">
        <v>740</v>
      </c>
      <c r="E253" s="14" t="s">
        <v>766</v>
      </c>
      <c r="F253" s="14" t="s">
        <v>755</v>
      </c>
      <c r="G253" s="17">
        <v>0</v>
      </c>
      <c r="H253" s="5">
        <v>0</v>
      </c>
      <c r="I253" s="18">
        <v>1501794.8275014036</v>
      </c>
      <c r="J253" s="5">
        <v>520.18099547509996</v>
      </c>
      <c r="K253" s="5">
        <v>121.3936651584</v>
      </c>
      <c r="L253" s="5">
        <v>0</v>
      </c>
      <c r="M253" s="5">
        <v>0</v>
      </c>
      <c r="N253" s="6">
        <v>34509.866124622014</v>
      </c>
      <c r="O253" s="6">
        <v>0</v>
      </c>
      <c r="P253" s="6">
        <v>0</v>
      </c>
      <c r="Q253" s="6">
        <v>0</v>
      </c>
      <c r="R253" s="6">
        <v>40582.101818181829</v>
      </c>
      <c r="S253" s="7">
        <f t="shared" si="3"/>
        <v>1577528.370104841</v>
      </c>
    </row>
    <row r="254" spans="1:19" x14ac:dyDescent="0.25">
      <c r="A254" s="4" t="s">
        <v>5</v>
      </c>
      <c r="B254" s="4" t="s">
        <v>437</v>
      </c>
      <c r="C254" s="4" t="s">
        <v>739</v>
      </c>
      <c r="D254" s="4" t="s">
        <v>740</v>
      </c>
      <c r="E254" s="14" t="s">
        <v>767</v>
      </c>
      <c r="F254" s="14" t="s">
        <v>755</v>
      </c>
      <c r="G254" s="17">
        <v>0</v>
      </c>
      <c r="H254" s="5">
        <v>0</v>
      </c>
      <c r="I254" s="18">
        <v>1261641.9754904846</v>
      </c>
      <c r="J254" s="5">
        <v>12414.986425339001</v>
      </c>
      <c r="K254" s="5">
        <v>4295.1493212669002</v>
      </c>
      <c r="L254" s="5">
        <v>0</v>
      </c>
      <c r="M254" s="5">
        <v>0</v>
      </c>
      <c r="N254" s="6">
        <v>1101961.8813097528</v>
      </c>
      <c r="O254" s="6">
        <v>0</v>
      </c>
      <c r="P254" s="6">
        <v>0</v>
      </c>
      <c r="Q254" s="6">
        <v>0</v>
      </c>
      <c r="R254" s="6">
        <v>40582.101818181829</v>
      </c>
      <c r="S254" s="7">
        <f t="shared" si="3"/>
        <v>2420896.0943650254</v>
      </c>
    </row>
    <row r="255" spans="1:19" x14ac:dyDescent="0.25">
      <c r="A255" s="4" t="s">
        <v>5</v>
      </c>
      <c r="B255" s="4" t="s">
        <v>437</v>
      </c>
      <c r="C255" s="4" t="s">
        <v>739</v>
      </c>
      <c r="D255" s="4" t="s">
        <v>740</v>
      </c>
      <c r="E255" s="14" t="s">
        <v>768</v>
      </c>
      <c r="F255" s="14" t="s">
        <v>755</v>
      </c>
      <c r="G255" s="17">
        <v>0</v>
      </c>
      <c r="H255" s="5">
        <v>0</v>
      </c>
      <c r="I255" s="18">
        <v>927801.62094562955</v>
      </c>
      <c r="J255" s="5">
        <v>2947.6923076922999</v>
      </c>
      <c r="K255" s="5">
        <v>800.86877828050001</v>
      </c>
      <c r="L255" s="5">
        <v>0</v>
      </c>
      <c r="M255" s="5">
        <v>0</v>
      </c>
      <c r="N255" s="6">
        <v>105956.88899814595</v>
      </c>
      <c r="O255" s="6">
        <v>0</v>
      </c>
      <c r="P255" s="6">
        <v>0</v>
      </c>
      <c r="Q255" s="6">
        <v>0</v>
      </c>
      <c r="R255" s="6">
        <v>40582.101818181829</v>
      </c>
      <c r="S255" s="7">
        <f t="shared" si="3"/>
        <v>1078089.1728479301</v>
      </c>
    </row>
    <row r="256" spans="1:19" x14ac:dyDescent="0.25">
      <c r="A256" s="4" t="s">
        <v>5</v>
      </c>
      <c r="B256" s="4" t="s">
        <v>437</v>
      </c>
      <c r="C256" s="4" t="s">
        <v>739</v>
      </c>
      <c r="D256" s="4" t="s">
        <v>740</v>
      </c>
      <c r="E256" s="14" t="s">
        <v>769</v>
      </c>
      <c r="F256" s="14" t="s">
        <v>755</v>
      </c>
      <c r="G256" s="17">
        <v>0</v>
      </c>
      <c r="H256" s="5">
        <v>0</v>
      </c>
      <c r="I256" s="18">
        <v>1533583.778038159</v>
      </c>
      <c r="J256" s="5">
        <v>104.036199095</v>
      </c>
      <c r="K256" s="5">
        <v>91.438914027099997</v>
      </c>
      <c r="L256" s="5">
        <v>0</v>
      </c>
      <c r="M256" s="5">
        <v>0</v>
      </c>
      <c r="N256" s="6">
        <v>91869.295137446068</v>
      </c>
      <c r="O256" s="6">
        <v>0</v>
      </c>
      <c r="P256" s="6">
        <v>0</v>
      </c>
      <c r="Q256" s="6">
        <v>0</v>
      </c>
      <c r="R256" s="6">
        <v>40582.101818181829</v>
      </c>
      <c r="S256" s="7">
        <f t="shared" si="3"/>
        <v>1666230.650106909</v>
      </c>
    </row>
    <row r="257" spans="1:19" x14ac:dyDescent="0.25">
      <c r="A257" s="4" t="s">
        <v>5</v>
      </c>
      <c r="B257" s="4" t="s">
        <v>437</v>
      </c>
      <c r="C257" s="4" t="s">
        <v>739</v>
      </c>
      <c r="D257" s="4" t="s">
        <v>740</v>
      </c>
      <c r="E257" s="14" t="s">
        <v>770</v>
      </c>
      <c r="F257" s="14" t="s">
        <v>755</v>
      </c>
      <c r="G257" s="17">
        <v>0</v>
      </c>
      <c r="H257" s="5">
        <v>0</v>
      </c>
      <c r="I257" s="18">
        <v>10256617.701414768</v>
      </c>
      <c r="J257" s="5">
        <v>551599.92760180996</v>
      </c>
      <c r="K257" s="5">
        <v>114981.91855204001</v>
      </c>
      <c r="L257" s="5">
        <v>0</v>
      </c>
      <c r="M257" s="5">
        <v>0</v>
      </c>
      <c r="N257" s="6">
        <v>20896252.089633733</v>
      </c>
      <c r="O257" s="6">
        <v>0</v>
      </c>
      <c r="P257" s="6">
        <v>0</v>
      </c>
      <c r="Q257" s="6">
        <v>0</v>
      </c>
      <c r="R257" s="6">
        <v>162328.40727272732</v>
      </c>
      <c r="S257" s="7">
        <f t="shared" si="3"/>
        <v>31981780.044475079</v>
      </c>
    </row>
    <row r="258" spans="1:19" x14ac:dyDescent="0.25">
      <c r="A258" s="4" t="s">
        <v>5</v>
      </c>
      <c r="B258" s="4" t="s">
        <v>437</v>
      </c>
      <c r="C258" s="4" t="s">
        <v>739</v>
      </c>
      <c r="D258" s="4" t="s">
        <v>740</v>
      </c>
      <c r="E258" s="14" t="s">
        <v>771</v>
      </c>
      <c r="F258" s="14" t="s">
        <v>755</v>
      </c>
      <c r="G258" s="17">
        <v>0</v>
      </c>
      <c r="H258" s="5">
        <v>0</v>
      </c>
      <c r="I258" s="18">
        <v>999176.92373750836</v>
      </c>
      <c r="J258" s="5">
        <v>8218.8597285068008</v>
      </c>
      <c r="K258" s="5">
        <v>2090.1357466064001</v>
      </c>
      <c r="L258" s="5">
        <v>0</v>
      </c>
      <c r="M258" s="5">
        <v>0</v>
      </c>
      <c r="N258" s="6">
        <v>202976.12554596629</v>
      </c>
      <c r="O258" s="6">
        <v>0</v>
      </c>
      <c r="P258" s="6">
        <v>0</v>
      </c>
      <c r="Q258" s="6">
        <v>0</v>
      </c>
      <c r="R258" s="6">
        <v>40582.101818181829</v>
      </c>
      <c r="S258" s="7">
        <f t="shared" si="3"/>
        <v>1253044.1465767696</v>
      </c>
    </row>
    <row r="259" spans="1:19" x14ac:dyDescent="0.25">
      <c r="A259" s="4" t="s">
        <v>5</v>
      </c>
      <c r="B259" s="4" t="s">
        <v>437</v>
      </c>
      <c r="C259" s="4" t="s">
        <v>739</v>
      </c>
      <c r="D259" s="4" t="s">
        <v>740</v>
      </c>
      <c r="E259" s="14" t="s">
        <v>772</v>
      </c>
      <c r="F259" s="14" t="s">
        <v>755</v>
      </c>
      <c r="G259" s="17">
        <v>0</v>
      </c>
      <c r="H259" s="5">
        <v>0</v>
      </c>
      <c r="I259" s="18">
        <v>12820772.12676846</v>
      </c>
      <c r="J259" s="5">
        <v>990979.47511312005</v>
      </c>
      <c r="K259" s="5">
        <v>168665.83710407</v>
      </c>
      <c r="L259" s="5">
        <v>0</v>
      </c>
      <c r="M259" s="5">
        <v>0</v>
      </c>
      <c r="N259" s="6">
        <v>28110516.860802718</v>
      </c>
      <c r="O259" s="6">
        <v>0</v>
      </c>
      <c r="P259" s="6">
        <v>0</v>
      </c>
      <c r="Q259" s="6">
        <v>0</v>
      </c>
      <c r="R259" s="6">
        <v>202910.50909090909</v>
      </c>
      <c r="S259" s="7">
        <f t="shared" si="3"/>
        <v>42293844.808879279</v>
      </c>
    </row>
    <row r="260" spans="1:19" x14ac:dyDescent="0.25">
      <c r="A260" s="4" t="s">
        <v>5</v>
      </c>
      <c r="B260" s="4" t="s">
        <v>437</v>
      </c>
      <c r="C260" s="4" t="s">
        <v>739</v>
      </c>
      <c r="D260" s="4" t="s">
        <v>740</v>
      </c>
      <c r="E260" s="14" t="s">
        <v>773</v>
      </c>
      <c r="F260" s="14" t="s">
        <v>755</v>
      </c>
      <c r="G260" s="17">
        <v>0</v>
      </c>
      <c r="H260" s="5">
        <v>0</v>
      </c>
      <c r="I260" s="18">
        <v>7692463.2760610767</v>
      </c>
      <c r="J260" s="5">
        <v>531937.08597284998</v>
      </c>
      <c r="K260" s="5">
        <v>128288.30769231</v>
      </c>
      <c r="L260" s="5">
        <v>0</v>
      </c>
      <c r="M260" s="5">
        <v>0</v>
      </c>
      <c r="N260" s="6">
        <v>21765426.06360108</v>
      </c>
      <c r="O260" s="6">
        <v>0</v>
      </c>
      <c r="P260" s="6">
        <v>0</v>
      </c>
      <c r="Q260" s="6">
        <v>0</v>
      </c>
      <c r="R260" s="6">
        <v>121746.30545454547</v>
      </c>
      <c r="S260" s="7">
        <f t="shared" si="3"/>
        <v>30239861.038781863</v>
      </c>
    </row>
    <row r="261" spans="1:19" x14ac:dyDescent="0.25">
      <c r="A261" s="4" t="s">
        <v>440</v>
      </c>
      <c r="B261" s="4" t="s">
        <v>440</v>
      </c>
      <c r="C261" s="4" t="s">
        <v>650</v>
      </c>
      <c r="D261" s="4" t="s">
        <v>651</v>
      </c>
      <c r="E261" s="14" t="s">
        <v>652</v>
      </c>
      <c r="F261" s="14" t="s">
        <v>760</v>
      </c>
      <c r="G261" s="17">
        <v>0</v>
      </c>
      <c r="H261" s="5">
        <v>192911781.45796978</v>
      </c>
      <c r="I261" s="18">
        <v>0</v>
      </c>
      <c r="J261" s="5">
        <v>5841338.0271493001</v>
      </c>
      <c r="K261" s="5">
        <v>3335889.8823529999</v>
      </c>
      <c r="L261" s="5">
        <v>0</v>
      </c>
      <c r="M261" s="5">
        <v>204776684.99635097</v>
      </c>
      <c r="N261" s="6">
        <v>0</v>
      </c>
      <c r="O261" s="6">
        <v>0</v>
      </c>
      <c r="P261" s="6">
        <v>0</v>
      </c>
      <c r="Q261" s="6">
        <v>2147518.08</v>
      </c>
      <c r="R261" s="6">
        <v>0</v>
      </c>
      <c r="S261" s="7">
        <f t="shared" si="3"/>
        <v>409013212.44382304</v>
      </c>
    </row>
    <row r="262" spans="1:19" x14ac:dyDescent="0.25">
      <c r="A262" s="4" t="s">
        <v>440</v>
      </c>
      <c r="B262" s="4" t="s">
        <v>440</v>
      </c>
      <c r="C262" s="4" t="s">
        <v>595</v>
      </c>
      <c r="D262" s="4" t="s">
        <v>596</v>
      </c>
      <c r="E262" s="14" t="s">
        <v>597</v>
      </c>
      <c r="F262" s="14" t="s">
        <v>758</v>
      </c>
      <c r="G262" s="17">
        <v>288772877.604361</v>
      </c>
      <c r="H262" s="5">
        <v>0</v>
      </c>
      <c r="I262" s="18">
        <v>0</v>
      </c>
      <c r="J262" s="5">
        <v>7902427.2941177003</v>
      </c>
      <c r="K262" s="5">
        <v>7011783.7647059001</v>
      </c>
      <c r="L262" s="5">
        <v>314253921.87225252</v>
      </c>
      <c r="M262" s="5">
        <v>0</v>
      </c>
      <c r="N262" s="6">
        <v>0</v>
      </c>
      <c r="O262" s="6">
        <v>0</v>
      </c>
      <c r="P262" s="6">
        <v>3709135.2600000002</v>
      </c>
      <c r="Q262" s="6">
        <v>0</v>
      </c>
      <c r="R262" s="6">
        <v>0</v>
      </c>
      <c r="S262" s="7">
        <f t="shared" si="3"/>
        <v>621650145.7954371</v>
      </c>
    </row>
    <row r="263" spans="1:19" x14ac:dyDescent="0.25">
      <c r="A263" s="4" t="s">
        <v>440</v>
      </c>
      <c r="B263" s="4" t="s">
        <v>440</v>
      </c>
      <c r="C263" s="4" t="s">
        <v>702</v>
      </c>
      <c r="D263" s="4" t="s">
        <v>703</v>
      </c>
      <c r="E263" s="14" t="s">
        <v>704</v>
      </c>
      <c r="F263" s="14" t="s">
        <v>758</v>
      </c>
      <c r="G263" s="17">
        <v>237708840.98239005</v>
      </c>
      <c r="H263" s="5">
        <v>0</v>
      </c>
      <c r="I263" s="18">
        <v>0</v>
      </c>
      <c r="J263" s="5">
        <v>6338689.4570135996</v>
      </c>
      <c r="K263" s="5">
        <v>4838856.9230768997</v>
      </c>
      <c r="L263" s="5">
        <v>226345220.80401453</v>
      </c>
      <c r="M263" s="5">
        <v>0</v>
      </c>
      <c r="N263" s="6">
        <v>0</v>
      </c>
      <c r="O263" s="6">
        <v>0</v>
      </c>
      <c r="P263" s="6">
        <v>2957792.58</v>
      </c>
      <c r="Q263" s="6">
        <v>0</v>
      </c>
      <c r="R263" s="6">
        <v>0</v>
      </c>
      <c r="S263" s="7">
        <f t="shared" si="3"/>
        <v>478189400.74649507</v>
      </c>
    </row>
    <row r="264" spans="1:19" x14ac:dyDescent="0.25">
      <c r="A264" s="4" t="s">
        <v>440</v>
      </c>
      <c r="B264" s="4" t="s">
        <v>440</v>
      </c>
      <c r="C264" s="4" t="s">
        <v>732</v>
      </c>
      <c r="D264" s="4" t="s">
        <v>733</v>
      </c>
      <c r="E264" s="14" t="s">
        <v>734</v>
      </c>
      <c r="F264" s="14" t="s">
        <v>762</v>
      </c>
      <c r="G264" s="17">
        <v>59229460.314077571</v>
      </c>
      <c r="H264" s="5">
        <v>0</v>
      </c>
      <c r="I264" s="18">
        <v>0</v>
      </c>
      <c r="J264" s="5">
        <v>1247089.8431372552</v>
      </c>
      <c r="K264" s="5">
        <v>0</v>
      </c>
      <c r="L264" s="5">
        <v>1.6298145055770874E-9</v>
      </c>
      <c r="M264" s="5">
        <v>0</v>
      </c>
      <c r="N264" s="6">
        <v>0</v>
      </c>
      <c r="O264" s="6">
        <v>0</v>
      </c>
      <c r="P264" s="6">
        <v>871135.38000000012</v>
      </c>
      <c r="Q264" s="6">
        <v>0</v>
      </c>
      <c r="R264" s="6">
        <v>0</v>
      </c>
      <c r="S264" s="7">
        <f t="shared" ref="S264:S327" si="4">+SUM(G264:R264)</f>
        <v>61347685.537214831</v>
      </c>
    </row>
    <row r="265" spans="1:19" x14ac:dyDescent="0.25">
      <c r="A265" s="4" t="s">
        <v>440</v>
      </c>
      <c r="B265" s="4" t="s">
        <v>440</v>
      </c>
      <c r="C265" s="4" t="s">
        <v>388</v>
      </c>
      <c r="D265" s="4" t="s">
        <v>389</v>
      </c>
      <c r="E265" s="14" t="s">
        <v>705</v>
      </c>
      <c r="F265" s="14" t="s">
        <v>758</v>
      </c>
      <c r="G265" s="17">
        <v>249976127.61913186</v>
      </c>
      <c r="H265" s="5">
        <v>0</v>
      </c>
      <c r="I265" s="18">
        <v>0</v>
      </c>
      <c r="J265" s="5">
        <v>7439699.2850678004</v>
      </c>
      <c r="K265" s="5">
        <v>4993434.7782805003</v>
      </c>
      <c r="L265" s="5">
        <v>252236266.13727647</v>
      </c>
      <c r="M265" s="5">
        <v>0</v>
      </c>
      <c r="N265" s="6">
        <v>0</v>
      </c>
      <c r="O265" s="6">
        <v>0</v>
      </c>
      <c r="P265" s="6">
        <v>3301364.8800000004</v>
      </c>
      <c r="Q265" s="6">
        <v>0</v>
      </c>
      <c r="R265" s="6">
        <v>0</v>
      </c>
      <c r="S265" s="7">
        <f t="shared" si="4"/>
        <v>517946892.69975662</v>
      </c>
    </row>
    <row r="266" spans="1:19" x14ac:dyDescent="0.25">
      <c r="A266" s="4" t="s">
        <v>440</v>
      </c>
      <c r="B266" s="4" t="s">
        <v>440</v>
      </c>
      <c r="C266" s="4" t="s">
        <v>388</v>
      </c>
      <c r="D266" s="4" t="s">
        <v>389</v>
      </c>
      <c r="E266" s="14" t="s">
        <v>706</v>
      </c>
      <c r="F266" s="14" t="s">
        <v>762</v>
      </c>
      <c r="G266" s="17">
        <v>315746275.46256423</v>
      </c>
      <c r="H266" s="5">
        <v>0</v>
      </c>
      <c r="I266" s="18">
        <v>0</v>
      </c>
      <c r="J266" s="5">
        <v>51604214.167923592</v>
      </c>
      <c r="K266" s="5">
        <v>0</v>
      </c>
      <c r="L266" s="5">
        <v>-2.2351741790771484E-8</v>
      </c>
      <c r="M266" s="5">
        <v>0</v>
      </c>
      <c r="N266" s="6">
        <v>0</v>
      </c>
      <c r="O266" s="6">
        <v>0</v>
      </c>
      <c r="P266" s="6">
        <v>4386971.16</v>
      </c>
      <c r="Q266" s="6">
        <v>0</v>
      </c>
      <c r="R266" s="6">
        <v>0</v>
      </c>
      <c r="S266" s="7">
        <f t="shared" si="4"/>
        <v>371737460.79048783</v>
      </c>
    </row>
    <row r="267" spans="1:19" x14ac:dyDescent="0.25">
      <c r="A267" s="4" t="s">
        <v>440</v>
      </c>
      <c r="B267" s="4" t="s">
        <v>440</v>
      </c>
      <c r="C267" s="4" t="s">
        <v>388</v>
      </c>
      <c r="D267" s="4" t="s">
        <v>389</v>
      </c>
      <c r="E267" s="14" t="s">
        <v>707</v>
      </c>
      <c r="F267" s="14" t="s">
        <v>762</v>
      </c>
      <c r="G267" s="17">
        <v>35609900.445878692</v>
      </c>
      <c r="H267" s="5">
        <v>0</v>
      </c>
      <c r="I267" s="18">
        <v>0</v>
      </c>
      <c r="J267" s="5">
        <v>2181481.3976872806</v>
      </c>
      <c r="K267" s="5">
        <v>0</v>
      </c>
      <c r="L267" s="5">
        <v>-1.862645149230957E-9</v>
      </c>
      <c r="M267" s="5">
        <v>0</v>
      </c>
      <c r="N267" s="6">
        <v>0</v>
      </c>
      <c r="O267" s="6">
        <v>0</v>
      </c>
      <c r="P267" s="6">
        <v>151182</v>
      </c>
      <c r="Q267" s="6">
        <v>0</v>
      </c>
      <c r="R267" s="6">
        <v>0</v>
      </c>
      <c r="S267" s="7">
        <f t="shared" si="4"/>
        <v>37942563.843565971</v>
      </c>
    </row>
    <row r="268" spans="1:19" x14ac:dyDescent="0.25">
      <c r="A268" s="4" t="s">
        <v>440</v>
      </c>
      <c r="B268" s="4" t="s">
        <v>440</v>
      </c>
      <c r="C268" s="4" t="s">
        <v>471</v>
      </c>
      <c r="D268" s="4" t="s">
        <v>472</v>
      </c>
      <c r="E268" s="14" t="s">
        <v>473</v>
      </c>
      <c r="F268" s="14" t="s">
        <v>758</v>
      </c>
      <c r="G268" s="17">
        <v>226376286.28907084</v>
      </c>
      <c r="H268" s="5">
        <v>0</v>
      </c>
      <c r="I268" s="18">
        <v>0</v>
      </c>
      <c r="J268" s="5">
        <v>7060075.3574660998</v>
      </c>
      <c r="K268" s="5">
        <v>5713240.1900452003</v>
      </c>
      <c r="L268" s="5">
        <v>216053442.01540175</v>
      </c>
      <c r="M268" s="5">
        <v>0</v>
      </c>
      <c r="N268" s="6">
        <v>0</v>
      </c>
      <c r="O268" s="6">
        <v>0</v>
      </c>
      <c r="P268" s="6">
        <v>2726067.6</v>
      </c>
      <c r="Q268" s="6">
        <v>0</v>
      </c>
      <c r="R268" s="6">
        <v>0</v>
      </c>
      <c r="S268" s="7">
        <f t="shared" si="4"/>
        <v>457929111.45198393</v>
      </c>
    </row>
    <row r="269" spans="1:19" x14ac:dyDescent="0.25">
      <c r="A269" s="4" t="s">
        <v>440</v>
      </c>
      <c r="B269" s="4" t="s">
        <v>440</v>
      </c>
      <c r="C269" s="4" t="s">
        <v>471</v>
      </c>
      <c r="D269" s="4" t="s">
        <v>472</v>
      </c>
      <c r="E269" s="14" t="s">
        <v>474</v>
      </c>
      <c r="F269" s="14" t="s">
        <v>758</v>
      </c>
      <c r="G269" s="17">
        <v>192651310.51025909</v>
      </c>
      <c r="H269" s="5">
        <v>0</v>
      </c>
      <c r="I269" s="18">
        <v>0</v>
      </c>
      <c r="J269" s="5">
        <v>6805312.1447964003</v>
      </c>
      <c r="K269" s="5">
        <v>4447868.5429864004</v>
      </c>
      <c r="L269" s="5">
        <v>203539093.41519669</v>
      </c>
      <c r="M269" s="5">
        <v>0</v>
      </c>
      <c r="N269" s="6">
        <v>0</v>
      </c>
      <c r="O269" s="6">
        <v>0</v>
      </c>
      <c r="P269" s="6">
        <v>2471967</v>
      </c>
      <c r="Q269" s="6">
        <v>0</v>
      </c>
      <c r="R269" s="6">
        <v>0</v>
      </c>
      <c r="S269" s="7">
        <f t="shared" si="4"/>
        <v>409915551.61323857</v>
      </c>
    </row>
    <row r="270" spans="1:19" x14ac:dyDescent="0.25">
      <c r="A270" s="4" t="s">
        <v>440</v>
      </c>
      <c r="B270" s="4" t="s">
        <v>440</v>
      </c>
      <c r="C270" s="4" t="s">
        <v>696</v>
      </c>
      <c r="D270" s="4" t="s">
        <v>697</v>
      </c>
      <c r="E270" s="14" t="s">
        <v>698</v>
      </c>
      <c r="F270" s="14" t="s">
        <v>758</v>
      </c>
      <c r="G270" s="17">
        <v>124645503.33496173</v>
      </c>
      <c r="H270" s="5">
        <v>0</v>
      </c>
      <c r="I270" s="18">
        <v>0</v>
      </c>
      <c r="J270" s="5">
        <v>3902820.6244343999</v>
      </c>
      <c r="K270" s="5">
        <v>1890521.4298642001</v>
      </c>
      <c r="L270" s="5">
        <v>100551070.19543937</v>
      </c>
      <c r="M270" s="5">
        <v>0</v>
      </c>
      <c r="N270" s="6">
        <v>0</v>
      </c>
      <c r="O270" s="6">
        <v>0</v>
      </c>
      <c r="P270" s="6">
        <v>1518789.24</v>
      </c>
      <c r="Q270" s="6">
        <v>0</v>
      </c>
      <c r="R270" s="6">
        <v>0</v>
      </c>
      <c r="S270" s="7">
        <f t="shared" si="4"/>
        <v>232508704.8246997</v>
      </c>
    </row>
    <row r="271" spans="1:19" x14ac:dyDescent="0.25">
      <c r="A271" s="4" t="s">
        <v>440</v>
      </c>
      <c r="B271" s="4" t="s">
        <v>440</v>
      </c>
      <c r="C271" s="4" t="s">
        <v>693</v>
      </c>
      <c r="D271" s="4" t="s">
        <v>694</v>
      </c>
      <c r="E271" s="14" t="s">
        <v>695</v>
      </c>
      <c r="F271" s="14" t="s">
        <v>758</v>
      </c>
      <c r="G271" s="17">
        <v>141424897.67387879</v>
      </c>
      <c r="H271" s="5">
        <v>0</v>
      </c>
      <c r="I271" s="18">
        <v>0</v>
      </c>
      <c r="J271" s="5">
        <v>3916645.0588234998</v>
      </c>
      <c r="K271" s="5">
        <v>2867195.7104071998</v>
      </c>
      <c r="L271" s="5">
        <v>114411104.27564523</v>
      </c>
      <c r="M271" s="5">
        <v>0</v>
      </c>
      <c r="N271" s="6">
        <v>0</v>
      </c>
      <c r="O271" s="6">
        <v>0</v>
      </c>
      <c r="P271" s="6">
        <v>2038243.1400000001</v>
      </c>
      <c r="Q271" s="6">
        <v>0</v>
      </c>
      <c r="R271" s="6">
        <v>0</v>
      </c>
      <c r="S271" s="7">
        <f t="shared" si="4"/>
        <v>264658085.85875469</v>
      </c>
    </row>
    <row r="272" spans="1:19" x14ac:dyDescent="0.25">
      <c r="A272" s="4" t="s">
        <v>440</v>
      </c>
      <c r="B272" s="4" t="s">
        <v>440</v>
      </c>
      <c r="C272" s="4" t="s">
        <v>573</v>
      </c>
      <c r="D272" s="4" t="s">
        <v>574</v>
      </c>
      <c r="E272" s="14" t="s">
        <v>575</v>
      </c>
      <c r="F272" s="14" t="s">
        <v>758</v>
      </c>
      <c r="G272" s="17">
        <v>292766047.3603127</v>
      </c>
      <c r="H272" s="5">
        <v>0</v>
      </c>
      <c r="I272" s="18">
        <v>0</v>
      </c>
      <c r="J272" s="5">
        <v>9315824.7420815006</v>
      </c>
      <c r="K272" s="5">
        <v>5564921.0950226001</v>
      </c>
      <c r="L272" s="5">
        <v>297460059.53867882</v>
      </c>
      <c r="M272" s="5">
        <v>0</v>
      </c>
      <c r="N272" s="6">
        <v>0</v>
      </c>
      <c r="O272" s="6">
        <v>0</v>
      </c>
      <c r="P272" s="6">
        <v>4248237.24</v>
      </c>
      <c r="Q272" s="6">
        <v>0</v>
      </c>
      <c r="R272" s="6">
        <v>0</v>
      </c>
      <c r="S272" s="7">
        <f t="shared" si="4"/>
        <v>609355089.97609568</v>
      </c>
    </row>
    <row r="273" spans="1:19" ht="30" x14ac:dyDescent="0.25">
      <c r="A273" s="4" t="s">
        <v>440</v>
      </c>
      <c r="B273" s="4" t="s">
        <v>440</v>
      </c>
      <c r="C273" s="4" t="s">
        <v>498</v>
      </c>
      <c r="D273" s="4" t="s">
        <v>499</v>
      </c>
      <c r="E273" s="14" t="s">
        <v>500</v>
      </c>
      <c r="F273" s="14" t="s">
        <v>760</v>
      </c>
      <c r="G273" s="17">
        <v>0</v>
      </c>
      <c r="H273" s="5">
        <v>268838787.39356762</v>
      </c>
      <c r="I273" s="18">
        <v>0</v>
      </c>
      <c r="J273" s="5">
        <v>6468346.2533937003</v>
      </c>
      <c r="K273" s="5">
        <v>4217906.0452488996</v>
      </c>
      <c r="L273" s="5">
        <v>0</v>
      </c>
      <c r="M273" s="5">
        <v>290260368.35442513</v>
      </c>
      <c r="N273" s="6">
        <v>0</v>
      </c>
      <c r="O273" s="6">
        <v>0</v>
      </c>
      <c r="P273" s="6">
        <v>0</v>
      </c>
      <c r="Q273" s="6">
        <v>3850047</v>
      </c>
      <c r="R273" s="6">
        <v>0</v>
      </c>
      <c r="S273" s="7">
        <f t="shared" si="4"/>
        <v>573635455.04663539</v>
      </c>
    </row>
    <row r="274" spans="1:19" ht="30" x14ac:dyDescent="0.25">
      <c r="A274" s="4" t="s">
        <v>440</v>
      </c>
      <c r="B274" s="4" t="s">
        <v>440</v>
      </c>
      <c r="C274" s="4" t="s">
        <v>498</v>
      </c>
      <c r="D274" s="4" t="s">
        <v>499</v>
      </c>
      <c r="E274" s="14" t="s">
        <v>631</v>
      </c>
      <c r="F274" s="14" t="s">
        <v>760</v>
      </c>
      <c r="G274" s="17">
        <v>0</v>
      </c>
      <c r="H274" s="5">
        <v>145615411.88750136</v>
      </c>
      <c r="I274" s="18">
        <v>0</v>
      </c>
      <c r="J274" s="5">
        <v>2364102.7420815001</v>
      </c>
      <c r="K274" s="5">
        <v>1442015.4570136</v>
      </c>
      <c r="L274" s="5">
        <v>0</v>
      </c>
      <c r="M274" s="5">
        <v>121930626.76513806</v>
      </c>
      <c r="N274" s="6">
        <v>0</v>
      </c>
      <c r="O274" s="6">
        <v>0</v>
      </c>
      <c r="P274" s="6">
        <v>0</v>
      </c>
      <c r="Q274" s="6">
        <v>1912813.0199999998</v>
      </c>
      <c r="R274" s="6">
        <v>0</v>
      </c>
      <c r="S274" s="7">
        <f t="shared" si="4"/>
        <v>273264969.8717345</v>
      </c>
    </row>
    <row r="275" spans="1:19" ht="30" x14ac:dyDescent="0.25">
      <c r="A275" s="4" t="s">
        <v>440</v>
      </c>
      <c r="B275" s="4" t="s">
        <v>440</v>
      </c>
      <c r="C275" s="4" t="s">
        <v>73</v>
      </c>
      <c r="D275" s="4" t="s">
        <v>74</v>
      </c>
      <c r="E275" s="14" t="s">
        <v>622</v>
      </c>
      <c r="F275" s="14" t="s">
        <v>758</v>
      </c>
      <c r="G275" s="17">
        <v>303553666.56408143</v>
      </c>
      <c r="H275" s="5">
        <v>0</v>
      </c>
      <c r="I275" s="18">
        <v>0</v>
      </c>
      <c r="J275" s="5">
        <v>13943648.832579</v>
      </c>
      <c r="K275" s="5">
        <v>7834182.3710407</v>
      </c>
      <c r="L275" s="5">
        <v>357716654.06631041</v>
      </c>
      <c r="M275" s="5">
        <v>0</v>
      </c>
      <c r="N275" s="6">
        <v>0</v>
      </c>
      <c r="O275" s="6">
        <v>0</v>
      </c>
      <c r="P275" s="6">
        <v>3961233.5399999996</v>
      </c>
      <c r="Q275" s="6">
        <v>0</v>
      </c>
      <c r="R275" s="6">
        <v>0</v>
      </c>
      <c r="S275" s="7">
        <f t="shared" si="4"/>
        <v>687009385.37401152</v>
      </c>
    </row>
    <row r="276" spans="1:19" x14ac:dyDescent="0.25">
      <c r="A276" s="4" t="s">
        <v>440</v>
      </c>
      <c r="B276" s="4" t="s">
        <v>440</v>
      </c>
      <c r="C276" s="4" t="s">
        <v>711</v>
      </c>
      <c r="D276" s="4" t="s">
        <v>712</v>
      </c>
      <c r="E276" s="14" t="s">
        <v>713</v>
      </c>
      <c r="F276" s="14" t="s">
        <v>758</v>
      </c>
      <c r="G276" s="17">
        <v>299747311.25287616</v>
      </c>
      <c r="H276" s="5">
        <v>0</v>
      </c>
      <c r="I276" s="18">
        <v>0</v>
      </c>
      <c r="J276" s="5">
        <v>9868687.6470589004</v>
      </c>
      <c r="K276" s="5">
        <v>5739046.5339366999</v>
      </c>
      <c r="L276" s="5">
        <v>285760427.37074494</v>
      </c>
      <c r="M276" s="5">
        <v>0</v>
      </c>
      <c r="N276" s="6">
        <v>0</v>
      </c>
      <c r="O276" s="6">
        <v>0</v>
      </c>
      <c r="P276" s="6">
        <v>4472439.4799999995</v>
      </c>
      <c r="Q276" s="6">
        <v>0</v>
      </c>
      <c r="R276" s="6">
        <v>0</v>
      </c>
      <c r="S276" s="7">
        <f t="shared" si="4"/>
        <v>605587912.28461671</v>
      </c>
    </row>
    <row r="277" spans="1:19" x14ac:dyDescent="0.25">
      <c r="A277" s="4" t="s">
        <v>440</v>
      </c>
      <c r="B277" s="4" t="s">
        <v>440</v>
      </c>
      <c r="C277" s="4" t="s">
        <v>711</v>
      </c>
      <c r="D277" s="4" t="s">
        <v>712</v>
      </c>
      <c r="E277" s="14" t="s">
        <v>714</v>
      </c>
      <c r="F277" s="14" t="s">
        <v>758</v>
      </c>
      <c r="G277" s="17">
        <v>628413904.80090845</v>
      </c>
      <c r="H277" s="5">
        <v>0</v>
      </c>
      <c r="I277" s="18">
        <v>0</v>
      </c>
      <c r="J277" s="5">
        <v>23087060.751131002</v>
      </c>
      <c r="K277" s="5">
        <v>24901062.814479999</v>
      </c>
      <c r="L277" s="5">
        <v>736028597.74842739</v>
      </c>
      <c r="M277" s="5">
        <v>0</v>
      </c>
      <c r="N277" s="6">
        <v>0</v>
      </c>
      <c r="O277" s="6">
        <v>0</v>
      </c>
      <c r="P277" s="6">
        <v>10895804.459999999</v>
      </c>
      <c r="Q277" s="6">
        <v>0</v>
      </c>
      <c r="R277" s="6">
        <v>0</v>
      </c>
      <c r="S277" s="7">
        <f t="shared" si="4"/>
        <v>1423326430.5749469</v>
      </c>
    </row>
    <row r="278" spans="1:19" x14ac:dyDescent="0.25">
      <c r="A278" s="4" t="s">
        <v>440</v>
      </c>
      <c r="B278" s="4" t="s">
        <v>440</v>
      </c>
      <c r="C278" s="4" t="s">
        <v>711</v>
      </c>
      <c r="D278" s="4" t="s">
        <v>712</v>
      </c>
      <c r="E278" s="14" t="s">
        <v>715</v>
      </c>
      <c r="F278" s="14" t="s">
        <v>760</v>
      </c>
      <c r="G278" s="17">
        <v>0</v>
      </c>
      <c r="H278" s="5">
        <v>191351870.98928642</v>
      </c>
      <c r="I278" s="18">
        <v>0</v>
      </c>
      <c r="J278" s="5">
        <v>5856466.4434390003</v>
      </c>
      <c r="K278" s="5">
        <v>5058162.5429864004</v>
      </c>
      <c r="L278" s="5">
        <v>0</v>
      </c>
      <c r="M278" s="5">
        <v>217640511.8552376</v>
      </c>
      <c r="N278" s="6">
        <v>0</v>
      </c>
      <c r="O278" s="6">
        <v>0</v>
      </c>
      <c r="P278" s="6">
        <v>0</v>
      </c>
      <c r="Q278" s="6">
        <v>2634063.3000000003</v>
      </c>
      <c r="R278" s="6">
        <v>0</v>
      </c>
      <c r="S278" s="7">
        <f t="shared" si="4"/>
        <v>422541075.13094944</v>
      </c>
    </row>
    <row r="279" spans="1:19" x14ac:dyDescent="0.25">
      <c r="A279" s="4" t="s">
        <v>440</v>
      </c>
      <c r="B279" s="4" t="s">
        <v>440</v>
      </c>
      <c r="C279" s="4" t="s">
        <v>689</v>
      </c>
      <c r="D279" s="4" t="s">
        <v>690</v>
      </c>
      <c r="E279" s="14" t="s">
        <v>691</v>
      </c>
      <c r="F279" s="14" t="s">
        <v>758</v>
      </c>
      <c r="G279" s="17">
        <v>75144472.712539181</v>
      </c>
      <c r="H279" s="5">
        <v>0</v>
      </c>
      <c r="I279" s="18">
        <v>0</v>
      </c>
      <c r="J279" s="5">
        <v>2061838.3891403</v>
      </c>
      <c r="K279" s="5">
        <v>1490575.4389140001</v>
      </c>
      <c r="L279" s="5">
        <v>60842993.451641642</v>
      </c>
      <c r="M279" s="5">
        <v>0</v>
      </c>
      <c r="N279" s="6">
        <v>0</v>
      </c>
      <c r="O279" s="6">
        <v>0</v>
      </c>
      <c r="P279" s="6">
        <v>1277093.3400000001</v>
      </c>
      <c r="Q279" s="6">
        <v>0</v>
      </c>
      <c r="R279" s="6">
        <v>0</v>
      </c>
      <c r="S279" s="7">
        <f t="shared" si="4"/>
        <v>140816973.33223513</v>
      </c>
    </row>
    <row r="280" spans="1:19" x14ac:dyDescent="0.25">
      <c r="A280" s="4" t="s">
        <v>440</v>
      </c>
      <c r="B280" s="4" t="s">
        <v>440</v>
      </c>
      <c r="C280" s="4" t="s">
        <v>689</v>
      </c>
      <c r="D280" s="4" t="s">
        <v>690</v>
      </c>
      <c r="E280" s="14" t="s">
        <v>692</v>
      </c>
      <c r="F280" s="14" t="s">
        <v>758</v>
      </c>
      <c r="G280" s="17">
        <v>338057357.96516043</v>
      </c>
      <c r="H280" s="5">
        <v>0</v>
      </c>
      <c r="I280" s="18">
        <v>0</v>
      </c>
      <c r="J280" s="5">
        <v>7115018.6425339002</v>
      </c>
      <c r="K280" s="5">
        <v>3911855.7737556999</v>
      </c>
      <c r="L280" s="5">
        <v>300409504.51224601</v>
      </c>
      <c r="M280" s="5">
        <v>0</v>
      </c>
      <c r="N280" s="6">
        <v>0</v>
      </c>
      <c r="O280" s="6">
        <v>0</v>
      </c>
      <c r="P280" s="6">
        <v>4126116.0600000005</v>
      </c>
      <c r="Q280" s="6">
        <v>0</v>
      </c>
      <c r="R280" s="6">
        <v>0</v>
      </c>
      <c r="S280" s="7">
        <f t="shared" si="4"/>
        <v>653619852.95369601</v>
      </c>
    </row>
    <row r="281" spans="1:19" x14ac:dyDescent="0.25">
      <c r="A281" s="4" t="s">
        <v>440</v>
      </c>
      <c r="B281" s="4" t="s">
        <v>440</v>
      </c>
      <c r="C281" s="4" t="s">
        <v>676</v>
      </c>
      <c r="D281" s="4" t="s">
        <v>677</v>
      </c>
      <c r="E281" s="14" t="s">
        <v>678</v>
      </c>
      <c r="F281" s="14" t="s">
        <v>758</v>
      </c>
      <c r="G281" s="17">
        <v>600598080.35264659</v>
      </c>
      <c r="H281" s="5">
        <v>0</v>
      </c>
      <c r="I281" s="18">
        <v>0</v>
      </c>
      <c r="J281" s="5">
        <v>22505636.977375001</v>
      </c>
      <c r="K281" s="5">
        <v>12155197.864252999</v>
      </c>
      <c r="L281" s="5">
        <v>643705868.2050941</v>
      </c>
      <c r="M281" s="5">
        <v>0</v>
      </c>
      <c r="N281" s="6">
        <v>0</v>
      </c>
      <c r="O281" s="6">
        <v>0</v>
      </c>
      <c r="P281" s="6">
        <v>9640869.6600000001</v>
      </c>
      <c r="Q281" s="6">
        <v>0</v>
      </c>
      <c r="R281" s="6">
        <v>0</v>
      </c>
      <c r="S281" s="7">
        <f t="shared" si="4"/>
        <v>1288605653.0593688</v>
      </c>
    </row>
    <row r="282" spans="1:19" x14ac:dyDescent="0.25">
      <c r="A282" s="4" t="s">
        <v>440</v>
      </c>
      <c r="B282" s="4" t="s">
        <v>440</v>
      </c>
      <c r="C282" s="4" t="s">
        <v>501</v>
      </c>
      <c r="D282" s="4" t="s">
        <v>502</v>
      </c>
      <c r="E282" s="14" t="s">
        <v>503</v>
      </c>
      <c r="F282" s="14" t="s">
        <v>758</v>
      </c>
      <c r="G282" s="17">
        <v>155349102.28218222</v>
      </c>
      <c r="H282" s="5">
        <v>0</v>
      </c>
      <c r="I282" s="18">
        <v>0</v>
      </c>
      <c r="J282" s="5">
        <v>4627997.2760180999</v>
      </c>
      <c r="K282" s="5">
        <v>3564710.9049773999</v>
      </c>
      <c r="L282" s="5">
        <v>145851027.71780342</v>
      </c>
      <c r="M282" s="5">
        <v>0</v>
      </c>
      <c r="N282" s="6">
        <v>0</v>
      </c>
      <c r="O282" s="6">
        <v>0</v>
      </c>
      <c r="P282" s="6">
        <v>2034926.2800000003</v>
      </c>
      <c r="Q282" s="6">
        <v>0</v>
      </c>
      <c r="R282" s="6">
        <v>0</v>
      </c>
      <c r="S282" s="7">
        <f t="shared" si="4"/>
        <v>311427764.46098113</v>
      </c>
    </row>
    <row r="283" spans="1:19" x14ac:dyDescent="0.25">
      <c r="A283" s="4" t="s">
        <v>440</v>
      </c>
      <c r="B283" s="4" t="s">
        <v>440</v>
      </c>
      <c r="C283" s="4" t="s">
        <v>501</v>
      </c>
      <c r="D283" s="4" t="s">
        <v>502</v>
      </c>
      <c r="E283" s="14" t="s">
        <v>504</v>
      </c>
      <c r="F283" s="14" t="s">
        <v>758</v>
      </c>
      <c r="G283" s="17">
        <v>92167385.209827915</v>
      </c>
      <c r="H283" s="5">
        <v>0</v>
      </c>
      <c r="I283" s="18">
        <v>0</v>
      </c>
      <c r="J283" s="5">
        <v>4741509.6199096004</v>
      </c>
      <c r="K283" s="5">
        <v>3014691.9366516001</v>
      </c>
      <c r="L283" s="5">
        <v>85450692.219004527</v>
      </c>
      <c r="M283" s="5">
        <v>0</v>
      </c>
      <c r="N283" s="6">
        <v>0</v>
      </c>
      <c r="O283" s="6">
        <v>0</v>
      </c>
      <c r="P283" s="6">
        <v>1297985.9400000002</v>
      </c>
      <c r="Q283" s="6">
        <v>0</v>
      </c>
      <c r="R283" s="6">
        <v>0</v>
      </c>
      <c r="S283" s="7">
        <f t="shared" si="4"/>
        <v>186672264.92539364</v>
      </c>
    </row>
    <row r="284" spans="1:19" x14ac:dyDescent="0.25">
      <c r="A284" s="4" t="s">
        <v>440</v>
      </c>
      <c r="B284" s="4" t="s">
        <v>440</v>
      </c>
      <c r="C284" s="4" t="s">
        <v>501</v>
      </c>
      <c r="D284" s="4" t="s">
        <v>502</v>
      </c>
      <c r="E284" s="14" t="s">
        <v>505</v>
      </c>
      <c r="F284" s="14" t="s">
        <v>758</v>
      </c>
      <c r="G284" s="17">
        <v>82174700.497933939</v>
      </c>
      <c r="H284" s="5">
        <v>0</v>
      </c>
      <c r="I284" s="18">
        <v>0</v>
      </c>
      <c r="J284" s="5">
        <v>2885121.2126696999</v>
      </c>
      <c r="K284" s="5">
        <v>2105861.7466063001</v>
      </c>
      <c r="L284" s="5">
        <v>66135392.721964337</v>
      </c>
      <c r="M284" s="5">
        <v>0</v>
      </c>
      <c r="N284" s="6">
        <v>0</v>
      </c>
      <c r="O284" s="6">
        <v>0</v>
      </c>
      <c r="P284" s="6">
        <v>1066059.3599999999</v>
      </c>
      <c r="Q284" s="6">
        <v>0</v>
      </c>
      <c r="R284" s="6">
        <v>0</v>
      </c>
      <c r="S284" s="7">
        <f t="shared" si="4"/>
        <v>154367135.53917429</v>
      </c>
    </row>
    <row r="285" spans="1:19" x14ac:dyDescent="0.25">
      <c r="A285" s="4" t="s">
        <v>440</v>
      </c>
      <c r="B285" s="4" t="s">
        <v>440</v>
      </c>
      <c r="C285" s="4" t="s">
        <v>501</v>
      </c>
      <c r="D285" s="4" t="s">
        <v>502</v>
      </c>
      <c r="E285" s="14" t="s">
        <v>506</v>
      </c>
      <c r="F285" s="14" t="s">
        <v>758</v>
      </c>
      <c r="G285" s="17">
        <v>113772739.79064612</v>
      </c>
      <c r="H285" s="5">
        <v>0</v>
      </c>
      <c r="I285" s="18">
        <v>0</v>
      </c>
      <c r="J285" s="5">
        <v>2366863.9185520001</v>
      </c>
      <c r="K285" s="5">
        <v>1651356.5248869001</v>
      </c>
      <c r="L285" s="5">
        <v>67907309.508623093</v>
      </c>
      <c r="M285" s="5">
        <v>0</v>
      </c>
      <c r="N285" s="6">
        <v>0</v>
      </c>
      <c r="O285" s="6">
        <v>0</v>
      </c>
      <c r="P285" s="6">
        <v>1443266.64</v>
      </c>
      <c r="Q285" s="6">
        <v>0</v>
      </c>
      <c r="R285" s="6">
        <v>0</v>
      </c>
      <c r="S285" s="7">
        <f t="shared" si="4"/>
        <v>187141536.3827081</v>
      </c>
    </row>
    <row r="286" spans="1:19" ht="30" x14ac:dyDescent="0.25">
      <c r="A286" s="4" t="s">
        <v>440</v>
      </c>
      <c r="B286" s="4" t="s">
        <v>440</v>
      </c>
      <c r="C286" s="4" t="s">
        <v>556</v>
      </c>
      <c r="D286" s="4" t="s">
        <v>557</v>
      </c>
      <c r="E286" s="14" t="s">
        <v>558</v>
      </c>
      <c r="F286" s="14" t="s">
        <v>758</v>
      </c>
      <c r="G286" s="17">
        <v>189330021.76592362</v>
      </c>
      <c r="H286" s="5">
        <v>0</v>
      </c>
      <c r="I286" s="18">
        <v>0</v>
      </c>
      <c r="J286" s="5">
        <v>4472686.2352940999</v>
      </c>
      <c r="K286" s="5">
        <v>2664729.719457</v>
      </c>
      <c r="L286" s="5">
        <v>138984212.23447123</v>
      </c>
      <c r="M286" s="5">
        <v>0</v>
      </c>
      <c r="N286" s="6">
        <v>0</v>
      </c>
      <c r="O286" s="6">
        <v>0</v>
      </c>
      <c r="P286" s="6">
        <v>2295080.8200000003</v>
      </c>
      <c r="Q286" s="6">
        <v>0</v>
      </c>
      <c r="R286" s="6">
        <v>0</v>
      </c>
      <c r="S286" s="7">
        <f t="shared" si="4"/>
        <v>337746730.77514595</v>
      </c>
    </row>
    <row r="287" spans="1:19" x14ac:dyDescent="0.25">
      <c r="A287" s="4" t="s">
        <v>440</v>
      </c>
      <c r="B287" s="4" t="s">
        <v>440</v>
      </c>
      <c r="C287" s="4" t="s">
        <v>659</v>
      </c>
      <c r="D287" s="4" t="s">
        <v>660</v>
      </c>
      <c r="E287" s="14" t="s">
        <v>661</v>
      </c>
      <c r="F287" s="14" t="s">
        <v>762</v>
      </c>
      <c r="G287" s="17">
        <v>24441064.120093375</v>
      </c>
      <c r="H287" s="5">
        <v>0</v>
      </c>
      <c r="I287" s="18">
        <v>0</v>
      </c>
      <c r="J287" s="5">
        <v>1448029.5475113124</v>
      </c>
      <c r="K287" s="5">
        <v>0</v>
      </c>
      <c r="L287" s="5">
        <v>6.9849193096160889E-10</v>
      </c>
      <c r="M287" s="5">
        <v>0</v>
      </c>
      <c r="N287" s="6">
        <v>0</v>
      </c>
      <c r="O287" s="6">
        <v>0</v>
      </c>
      <c r="P287" s="6">
        <v>145681.20000000001</v>
      </c>
      <c r="Q287" s="6">
        <v>0</v>
      </c>
      <c r="R287" s="6">
        <v>0</v>
      </c>
      <c r="S287" s="7">
        <f t="shared" si="4"/>
        <v>26034774.867604688</v>
      </c>
    </row>
    <row r="288" spans="1:19" x14ac:dyDescent="0.25">
      <c r="A288" s="4" t="s">
        <v>440</v>
      </c>
      <c r="B288" s="4" t="s">
        <v>440</v>
      </c>
      <c r="C288" s="4" t="s">
        <v>475</v>
      </c>
      <c r="D288" s="4" t="s">
        <v>476</v>
      </c>
      <c r="E288" s="14" t="s">
        <v>741</v>
      </c>
      <c r="F288" s="14" t="s">
        <v>758</v>
      </c>
      <c r="G288" s="17">
        <v>89564529.81983</v>
      </c>
      <c r="H288" s="5">
        <v>0</v>
      </c>
      <c r="I288" s="18">
        <v>0</v>
      </c>
      <c r="J288" s="5">
        <v>2854931.2036199002</v>
      </c>
      <c r="K288" s="5">
        <v>2479486.3619909999</v>
      </c>
      <c r="L288" s="5">
        <v>82902791.1198899</v>
      </c>
      <c r="M288" s="5">
        <v>0</v>
      </c>
      <c r="N288" s="6">
        <v>0</v>
      </c>
      <c r="O288" s="6">
        <v>0</v>
      </c>
      <c r="P288" s="6">
        <v>1282966.9200000002</v>
      </c>
      <c r="Q288" s="6">
        <v>0</v>
      </c>
      <c r="R288" s="6">
        <v>0</v>
      </c>
      <c r="S288" s="7">
        <f t="shared" si="4"/>
        <v>179084705.42533079</v>
      </c>
    </row>
    <row r="289" spans="1:19" ht="30" x14ac:dyDescent="0.25">
      <c r="A289" s="4" t="s">
        <v>440</v>
      </c>
      <c r="B289" s="4" t="s">
        <v>440</v>
      </c>
      <c r="C289" s="4" t="s">
        <v>517</v>
      </c>
      <c r="D289" s="4" t="s">
        <v>518</v>
      </c>
      <c r="E289" s="14" t="s">
        <v>519</v>
      </c>
      <c r="F289" s="14" t="s">
        <v>760</v>
      </c>
      <c r="G289" s="17">
        <v>0</v>
      </c>
      <c r="H289" s="5">
        <v>186598464.26821142</v>
      </c>
      <c r="I289" s="18">
        <v>0</v>
      </c>
      <c r="J289" s="5">
        <v>3763875.9457013002</v>
      </c>
      <c r="K289" s="5">
        <v>2741796.2986424998</v>
      </c>
      <c r="L289" s="5">
        <v>0</v>
      </c>
      <c r="M289" s="5">
        <v>146311693.95140985</v>
      </c>
      <c r="N289" s="6">
        <v>0</v>
      </c>
      <c r="O289" s="6">
        <v>0</v>
      </c>
      <c r="P289" s="6">
        <v>0</v>
      </c>
      <c r="Q289" s="6">
        <v>2783889.54</v>
      </c>
      <c r="R289" s="6">
        <v>0</v>
      </c>
      <c r="S289" s="7">
        <f t="shared" si="4"/>
        <v>342199720.00396508</v>
      </c>
    </row>
    <row r="290" spans="1:19" ht="30" x14ac:dyDescent="0.25">
      <c r="A290" s="4" t="s">
        <v>440</v>
      </c>
      <c r="B290" s="4" t="s">
        <v>440</v>
      </c>
      <c r="C290" s="4" t="s">
        <v>517</v>
      </c>
      <c r="D290" s="4" t="s">
        <v>518</v>
      </c>
      <c r="E290" s="14" t="s">
        <v>520</v>
      </c>
      <c r="F290" s="14" t="s">
        <v>758</v>
      </c>
      <c r="G290" s="17">
        <v>636804483.78775811</v>
      </c>
      <c r="H290" s="5">
        <v>0</v>
      </c>
      <c r="I290" s="18">
        <v>0</v>
      </c>
      <c r="J290" s="5">
        <v>18868780.316741999</v>
      </c>
      <c r="K290" s="5">
        <v>22511542.932126999</v>
      </c>
      <c r="L290" s="5">
        <v>720111613.20041418</v>
      </c>
      <c r="M290" s="5">
        <v>0</v>
      </c>
      <c r="N290" s="6">
        <v>0</v>
      </c>
      <c r="O290" s="6">
        <v>0</v>
      </c>
      <c r="P290" s="6">
        <v>11640641.040000001</v>
      </c>
      <c r="Q290" s="6">
        <v>0</v>
      </c>
      <c r="R290" s="6">
        <v>0</v>
      </c>
      <c r="S290" s="7">
        <f t="shared" si="4"/>
        <v>1409937061.2770412</v>
      </c>
    </row>
    <row r="291" spans="1:19" ht="30" x14ac:dyDescent="0.25">
      <c r="A291" s="4" t="s">
        <v>440</v>
      </c>
      <c r="B291" s="4" t="s">
        <v>440</v>
      </c>
      <c r="C291" s="4" t="s">
        <v>613</v>
      </c>
      <c r="D291" s="4" t="s">
        <v>614</v>
      </c>
      <c r="E291" s="14" t="s">
        <v>615</v>
      </c>
      <c r="F291" s="14" t="s">
        <v>758</v>
      </c>
      <c r="G291" s="17">
        <v>191516524.24802721</v>
      </c>
      <c r="H291" s="5">
        <v>0</v>
      </c>
      <c r="I291" s="18">
        <v>0</v>
      </c>
      <c r="J291" s="5">
        <v>5973448.2443439001</v>
      </c>
      <c r="K291" s="5">
        <v>4239137.9185520001</v>
      </c>
      <c r="L291" s="5">
        <v>219387321.50471079</v>
      </c>
      <c r="M291" s="5">
        <v>0</v>
      </c>
      <c r="N291" s="6">
        <v>0</v>
      </c>
      <c r="O291" s="6">
        <v>0</v>
      </c>
      <c r="P291" s="6">
        <v>2295448.2000000002</v>
      </c>
      <c r="Q291" s="6">
        <v>0</v>
      </c>
      <c r="R291" s="6">
        <v>0</v>
      </c>
      <c r="S291" s="7">
        <f t="shared" si="4"/>
        <v>423411880.1156339</v>
      </c>
    </row>
    <row r="292" spans="1:19" ht="30" x14ac:dyDescent="0.25">
      <c r="A292" s="4" t="s">
        <v>440</v>
      </c>
      <c r="B292" s="4" t="s">
        <v>440</v>
      </c>
      <c r="C292" s="4" t="s">
        <v>468</v>
      </c>
      <c r="D292" s="4" t="s">
        <v>469</v>
      </c>
      <c r="E292" s="14" t="s">
        <v>470</v>
      </c>
      <c r="F292" s="14" t="s">
        <v>760</v>
      </c>
      <c r="G292" s="17">
        <v>0</v>
      </c>
      <c r="H292" s="5">
        <v>166323912.67700875</v>
      </c>
      <c r="I292" s="18">
        <v>0</v>
      </c>
      <c r="J292" s="5">
        <v>3479777.3755656001</v>
      </c>
      <c r="K292" s="5">
        <v>2061858.2081448</v>
      </c>
      <c r="L292" s="5">
        <v>0</v>
      </c>
      <c r="M292" s="5">
        <v>130353139.35530344</v>
      </c>
      <c r="N292" s="6">
        <v>0</v>
      </c>
      <c r="O292" s="6">
        <v>0</v>
      </c>
      <c r="P292" s="6">
        <v>0</v>
      </c>
      <c r="Q292" s="6">
        <v>2094054.1199999999</v>
      </c>
      <c r="R292" s="6">
        <v>0</v>
      </c>
      <c r="S292" s="7">
        <f t="shared" si="4"/>
        <v>304312741.73602259</v>
      </c>
    </row>
    <row r="293" spans="1:19" ht="30" x14ac:dyDescent="0.25">
      <c r="A293" s="4" t="s">
        <v>440</v>
      </c>
      <c r="B293" s="4" t="s">
        <v>440</v>
      </c>
      <c r="C293" s="4" t="s">
        <v>632</v>
      </c>
      <c r="D293" s="4" t="s">
        <v>633</v>
      </c>
      <c r="E293" s="14" t="s">
        <v>634</v>
      </c>
      <c r="F293" s="14" t="s">
        <v>762</v>
      </c>
      <c r="G293" s="17">
        <v>193684640.72607201</v>
      </c>
      <c r="H293" s="5">
        <v>0</v>
      </c>
      <c r="I293" s="18">
        <v>0</v>
      </c>
      <c r="J293" s="5">
        <v>43066050.934137762</v>
      </c>
      <c r="K293" s="5">
        <v>0</v>
      </c>
      <c r="L293" s="5">
        <v>0</v>
      </c>
      <c r="M293" s="5">
        <v>0</v>
      </c>
      <c r="N293" s="6">
        <v>0</v>
      </c>
      <c r="O293" s="6">
        <v>0</v>
      </c>
      <c r="P293" s="6">
        <v>1817977.68</v>
      </c>
      <c r="Q293" s="6">
        <v>0</v>
      </c>
      <c r="R293" s="6">
        <v>0</v>
      </c>
      <c r="S293" s="7">
        <f t="shared" si="4"/>
        <v>238568669.34020978</v>
      </c>
    </row>
    <row r="294" spans="1:19" ht="30" x14ac:dyDescent="0.25">
      <c r="A294" s="4" t="s">
        <v>440</v>
      </c>
      <c r="B294" s="4" t="s">
        <v>440</v>
      </c>
      <c r="C294" s="4" t="s">
        <v>616</v>
      </c>
      <c r="D294" s="4" t="s">
        <v>617</v>
      </c>
      <c r="E294" s="14" t="s">
        <v>618</v>
      </c>
      <c r="F294" s="14" t="s">
        <v>762</v>
      </c>
      <c r="G294" s="17">
        <v>102081706.34628277</v>
      </c>
      <c r="H294" s="5">
        <v>0</v>
      </c>
      <c r="I294" s="18">
        <v>0</v>
      </c>
      <c r="J294" s="5">
        <v>3147151.56561086</v>
      </c>
      <c r="K294" s="5">
        <v>0</v>
      </c>
      <c r="L294" s="5">
        <v>-4.1909515857696533E-9</v>
      </c>
      <c r="M294" s="5">
        <v>0</v>
      </c>
      <c r="N294" s="6">
        <v>0</v>
      </c>
      <c r="O294" s="6">
        <v>0</v>
      </c>
      <c r="P294" s="6">
        <v>709003.8</v>
      </c>
      <c r="Q294" s="6">
        <v>0</v>
      </c>
      <c r="R294" s="6">
        <v>0</v>
      </c>
      <c r="S294" s="7">
        <f t="shared" si="4"/>
        <v>105937861.71189362</v>
      </c>
    </row>
    <row r="295" spans="1:19" ht="30" x14ac:dyDescent="0.25">
      <c r="A295" s="4" t="s">
        <v>440</v>
      </c>
      <c r="B295" s="4" t="s">
        <v>440</v>
      </c>
      <c r="C295" s="4" t="s">
        <v>576</v>
      </c>
      <c r="D295" s="4" t="s">
        <v>577</v>
      </c>
      <c r="E295" s="14" t="s">
        <v>578</v>
      </c>
      <c r="F295" s="14" t="s">
        <v>758</v>
      </c>
      <c r="G295" s="17">
        <v>331280575.27950943</v>
      </c>
      <c r="H295" s="5">
        <v>0</v>
      </c>
      <c r="I295" s="18">
        <v>0</v>
      </c>
      <c r="J295" s="5">
        <v>11520241.194569999</v>
      </c>
      <c r="K295" s="5">
        <v>7428721.1855204003</v>
      </c>
      <c r="L295" s="5">
        <v>348853492.0543595</v>
      </c>
      <c r="M295" s="5">
        <v>0</v>
      </c>
      <c r="N295" s="6">
        <v>0</v>
      </c>
      <c r="O295" s="6">
        <v>0</v>
      </c>
      <c r="P295" s="6">
        <v>4879255.1399999997</v>
      </c>
      <c r="Q295" s="6">
        <v>0</v>
      </c>
      <c r="R295" s="6">
        <v>0</v>
      </c>
      <c r="S295" s="7">
        <f t="shared" si="4"/>
        <v>703962284.85395932</v>
      </c>
    </row>
    <row r="296" spans="1:19" ht="30" x14ac:dyDescent="0.25">
      <c r="A296" s="4" t="s">
        <v>440</v>
      </c>
      <c r="B296" s="4" t="s">
        <v>440</v>
      </c>
      <c r="C296" s="4" t="s">
        <v>550</v>
      </c>
      <c r="D296" s="4" t="s">
        <v>551</v>
      </c>
      <c r="E296" s="14" t="s">
        <v>552</v>
      </c>
      <c r="F296" s="14" t="s">
        <v>758</v>
      </c>
      <c r="G296" s="17">
        <v>247724254.62140924</v>
      </c>
      <c r="H296" s="5">
        <v>0</v>
      </c>
      <c r="I296" s="18">
        <v>0</v>
      </c>
      <c r="J296" s="5">
        <v>5631884.5158371003</v>
      </c>
      <c r="K296" s="5">
        <v>3938578.1266967999</v>
      </c>
      <c r="L296" s="5">
        <v>245623644.98571044</v>
      </c>
      <c r="M296" s="5">
        <v>0</v>
      </c>
      <c r="N296" s="6">
        <v>0</v>
      </c>
      <c r="O296" s="6">
        <v>0</v>
      </c>
      <c r="P296" s="6">
        <v>2978410.32</v>
      </c>
      <c r="Q296" s="6">
        <v>0</v>
      </c>
      <c r="R296" s="6">
        <v>0</v>
      </c>
      <c r="S296" s="7">
        <f t="shared" si="4"/>
        <v>505896772.56965357</v>
      </c>
    </row>
    <row r="297" spans="1:19" ht="30" x14ac:dyDescent="0.25">
      <c r="A297" s="4" t="s">
        <v>440</v>
      </c>
      <c r="B297" s="4" t="s">
        <v>440</v>
      </c>
      <c r="C297" s="4" t="s">
        <v>193</v>
      </c>
      <c r="D297" s="4" t="s">
        <v>194</v>
      </c>
      <c r="E297" s="14" t="s">
        <v>479</v>
      </c>
      <c r="F297" s="14" t="s">
        <v>758</v>
      </c>
      <c r="G297" s="17">
        <v>260782704.92158791</v>
      </c>
      <c r="H297" s="5">
        <v>0</v>
      </c>
      <c r="I297" s="18">
        <v>0</v>
      </c>
      <c r="J297" s="5">
        <v>7147341.5927601997</v>
      </c>
      <c r="K297" s="5">
        <v>6215508.5158371003</v>
      </c>
      <c r="L297" s="5">
        <v>272122717.81242347</v>
      </c>
      <c r="M297" s="5">
        <v>0</v>
      </c>
      <c r="N297" s="6">
        <v>0</v>
      </c>
      <c r="O297" s="6">
        <v>0</v>
      </c>
      <c r="P297" s="6">
        <v>3186945.72</v>
      </c>
      <c r="Q297" s="6">
        <v>0</v>
      </c>
      <c r="R297" s="6">
        <v>0</v>
      </c>
      <c r="S297" s="7">
        <f t="shared" si="4"/>
        <v>549455218.56260872</v>
      </c>
    </row>
    <row r="298" spans="1:19" x14ac:dyDescent="0.25">
      <c r="A298" s="4" t="s">
        <v>440</v>
      </c>
      <c r="B298" s="4" t="s">
        <v>440</v>
      </c>
      <c r="C298" s="4" t="s">
        <v>673</v>
      </c>
      <c r="D298" s="4" t="s">
        <v>674</v>
      </c>
      <c r="E298" s="14" t="s">
        <v>675</v>
      </c>
      <c r="F298" s="14" t="s">
        <v>762</v>
      </c>
      <c r="G298" s="17">
        <v>16365741.035877595</v>
      </c>
      <c r="H298" s="5">
        <v>0</v>
      </c>
      <c r="I298" s="18">
        <v>0</v>
      </c>
      <c r="J298" s="5">
        <v>47932.126696832587</v>
      </c>
      <c r="K298" s="5">
        <v>0</v>
      </c>
      <c r="L298" s="5">
        <v>-1.0913936421275139E-10</v>
      </c>
      <c r="M298" s="5">
        <v>0</v>
      </c>
      <c r="N298" s="6">
        <v>0</v>
      </c>
      <c r="O298" s="6">
        <v>0</v>
      </c>
      <c r="P298" s="6">
        <v>107389.08000000002</v>
      </c>
      <c r="Q298" s="6">
        <v>0</v>
      </c>
      <c r="R298" s="6">
        <v>0</v>
      </c>
      <c r="S298" s="7">
        <f t="shared" si="4"/>
        <v>16521062.242574427</v>
      </c>
    </row>
    <row r="299" spans="1:19" ht="30" x14ac:dyDescent="0.25">
      <c r="A299" s="4" t="s">
        <v>440</v>
      </c>
      <c r="B299" s="4" t="s">
        <v>440</v>
      </c>
      <c r="C299" s="4" t="s">
        <v>7</v>
      </c>
      <c r="D299" s="4" t="s">
        <v>8</v>
      </c>
      <c r="E299" s="14" t="s">
        <v>442</v>
      </c>
      <c r="F299" s="14" t="s">
        <v>758</v>
      </c>
      <c r="G299" s="17">
        <v>178010784.76314646</v>
      </c>
      <c r="H299" s="5">
        <v>0</v>
      </c>
      <c r="I299" s="18">
        <v>0</v>
      </c>
      <c r="J299" s="5">
        <v>6564175.6832579002</v>
      </c>
      <c r="K299" s="5">
        <v>4047978.1266967999</v>
      </c>
      <c r="L299" s="5">
        <v>142755130.02438688</v>
      </c>
      <c r="M299" s="5">
        <v>0</v>
      </c>
      <c r="N299" s="6">
        <v>0</v>
      </c>
      <c r="O299" s="6">
        <v>0</v>
      </c>
      <c r="P299" s="6">
        <v>3018005.64</v>
      </c>
      <c r="Q299" s="6">
        <v>0</v>
      </c>
      <c r="R299" s="6">
        <v>0</v>
      </c>
      <c r="S299" s="7">
        <f t="shared" si="4"/>
        <v>334396074.23748803</v>
      </c>
    </row>
    <row r="300" spans="1:19" ht="30" x14ac:dyDescent="0.25">
      <c r="A300" s="4" t="s">
        <v>440</v>
      </c>
      <c r="B300" s="4" t="s">
        <v>440</v>
      </c>
      <c r="C300" s="4" t="s">
        <v>7</v>
      </c>
      <c r="D300" s="4" t="s">
        <v>8</v>
      </c>
      <c r="E300" s="14" t="s">
        <v>443</v>
      </c>
      <c r="F300" s="14" t="s">
        <v>759</v>
      </c>
      <c r="G300" s="17">
        <v>316928093.15862548</v>
      </c>
      <c r="H300" s="5">
        <v>0</v>
      </c>
      <c r="I300" s="18">
        <v>0</v>
      </c>
      <c r="J300" s="5">
        <v>15190469.022624001</v>
      </c>
      <c r="K300" s="5">
        <v>6671504.1990949996</v>
      </c>
      <c r="L300" s="5">
        <v>307545318.36598384</v>
      </c>
      <c r="M300" s="5">
        <v>0</v>
      </c>
      <c r="N300" s="6">
        <v>0</v>
      </c>
      <c r="O300" s="6">
        <v>0</v>
      </c>
      <c r="P300" s="6">
        <v>6982413.4799999995</v>
      </c>
      <c r="Q300" s="6">
        <v>0</v>
      </c>
      <c r="R300" s="6">
        <v>0</v>
      </c>
      <c r="S300" s="7">
        <f t="shared" si="4"/>
        <v>653317798.22632837</v>
      </c>
    </row>
    <row r="301" spans="1:19" ht="30" x14ac:dyDescent="0.25">
      <c r="A301" s="4" t="s">
        <v>440</v>
      </c>
      <c r="B301" s="4" t="s">
        <v>440</v>
      </c>
      <c r="C301" s="4" t="s">
        <v>7</v>
      </c>
      <c r="D301" s="4" t="s">
        <v>8</v>
      </c>
      <c r="E301" s="14" t="s">
        <v>444</v>
      </c>
      <c r="F301" s="14" t="s">
        <v>758</v>
      </c>
      <c r="G301" s="17">
        <v>97011343.254789054</v>
      </c>
      <c r="H301" s="5">
        <v>0</v>
      </c>
      <c r="I301" s="18">
        <v>0</v>
      </c>
      <c r="J301" s="5">
        <v>2875939.8733032001</v>
      </c>
      <c r="K301" s="5">
        <v>1918149.7013574</v>
      </c>
      <c r="L301" s="5">
        <v>98111198.344274819</v>
      </c>
      <c r="M301" s="5">
        <v>0</v>
      </c>
      <c r="N301" s="6">
        <v>0</v>
      </c>
      <c r="O301" s="6">
        <v>0</v>
      </c>
      <c r="P301" s="6">
        <v>1657186.9200000002</v>
      </c>
      <c r="Q301" s="6">
        <v>0</v>
      </c>
      <c r="R301" s="6">
        <v>0</v>
      </c>
      <c r="S301" s="7">
        <f t="shared" si="4"/>
        <v>201573818.09372446</v>
      </c>
    </row>
    <row r="302" spans="1:19" ht="30" x14ac:dyDescent="0.25">
      <c r="A302" s="4" t="s">
        <v>440</v>
      </c>
      <c r="B302" s="4" t="s">
        <v>440</v>
      </c>
      <c r="C302" s="4" t="s">
        <v>7</v>
      </c>
      <c r="D302" s="4" t="s">
        <v>8</v>
      </c>
      <c r="E302" s="14" t="s">
        <v>445</v>
      </c>
      <c r="F302" s="14" t="s">
        <v>758</v>
      </c>
      <c r="G302" s="17">
        <v>209061963.65902388</v>
      </c>
      <c r="H302" s="5">
        <v>0</v>
      </c>
      <c r="I302" s="18">
        <v>0</v>
      </c>
      <c r="J302" s="5">
        <v>6166699.4117647</v>
      </c>
      <c r="K302" s="5">
        <v>3856611.4117647</v>
      </c>
      <c r="L302" s="5">
        <v>154065107.60206133</v>
      </c>
      <c r="M302" s="5">
        <v>0</v>
      </c>
      <c r="N302" s="6">
        <v>0</v>
      </c>
      <c r="O302" s="6">
        <v>0</v>
      </c>
      <c r="P302" s="6">
        <v>3592635.12</v>
      </c>
      <c r="Q302" s="6">
        <v>0</v>
      </c>
      <c r="R302" s="6">
        <v>0</v>
      </c>
      <c r="S302" s="7">
        <f t="shared" si="4"/>
        <v>376743017.20461464</v>
      </c>
    </row>
    <row r="303" spans="1:19" x14ac:dyDescent="0.25">
      <c r="A303" s="4" t="s">
        <v>440</v>
      </c>
      <c r="B303" s="4" t="s">
        <v>440</v>
      </c>
      <c r="C303" s="4" t="s">
        <v>623</v>
      </c>
      <c r="D303" s="4" t="s">
        <v>624</v>
      </c>
      <c r="E303" s="14" t="s">
        <v>625</v>
      </c>
      <c r="F303" s="14" t="s">
        <v>758</v>
      </c>
      <c r="G303" s="17">
        <v>403360161.48692828</v>
      </c>
      <c r="H303" s="5">
        <v>0</v>
      </c>
      <c r="I303" s="18">
        <v>0</v>
      </c>
      <c r="J303" s="5">
        <v>13034443.004525</v>
      </c>
      <c r="K303" s="5">
        <v>10537607.339366</v>
      </c>
      <c r="L303" s="5">
        <v>555906364.24120474</v>
      </c>
      <c r="M303" s="5">
        <v>0</v>
      </c>
      <c r="N303" s="6">
        <v>0</v>
      </c>
      <c r="O303" s="6">
        <v>0</v>
      </c>
      <c r="P303" s="6">
        <v>5557090.6800000006</v>
      </c>
      <c r="Q303" s="6">
        <v>0</v>
      </c>
      <c r="R303" s="6">
        <v>0</v>
      </c>
      <c r="S303" s="7">
        <f t="shared" si="4"/>
        <v>988395666.75202405</v>
      </c>
    </row>
    <row r="304" spans="1:19" ht="30" x14ac:dyDescent="0.25">
      <c r="A304" s="4" t="s">
        <v>440</v>
      </c>
      <c r="B304" s="4" t="s">
        <v>440</v>
      </c>
      <c r="C304" s="4" t="s">
        <v>567</v>
      </c>
      <c r="D304" s="4" t="s">
        <v>568</v>
      </c>
      <c r="E304" s="14" t="s">
        <v>569</v>
      </c>
      <c r="F304" s="14" t="s">
        <v>758</v>
      </c>
      <c r="G304" s="17">
        <v>313251786.6960665</v>
      </c>
      <c r="H304" s="5">
        <v>0</v>
      </c>
      <c r="I304" s="18">
        <v>0</v>
      </c>
      <c r="J304" s="5">
        <v>8439181.8371041995</v>
      </c>
      <c r="K304" s="5">
        <v>4339955.6561086001</v>
      </c>
      <c r="L304" s="5">
        <v>296085632.01260471</v>
      </c>
      <c r="M304" s="5">
        <v>0</v>
      </c>
      <c r="N304" s="6">
        <v>0</v>
      </c>
      <c r="O304" s="6">
        <v>0</v>
      </c>
      <c r="P304" s="6">
        <v>4665023.28</v>
      </c>
      <c r="Q304" s="6">
        <v>0</v>
      </c>
      <c r="R304" s="6">
        <v>0</v>
      </c>
      <c r="S304" s="7">
        <f t="shared" si="4"/>
        <v>626781579.481884</v>
      </c>
    </row>
    <row r="305" spans="1:19" x14ac:dyDescent="0.25">
      <c r="A305" s="4" t="s">
        <v>440</v>
      </c>
      <c r="B305" s="4" t="s">
        <v>440</v>
      </c>
      <c r="C305" s="4" t="s">
        <v>735</v>
      </c>
      <c r="D305" s="4" t="s">
        <v>736</v>
      </c>
      <c r="E305" s="16">
        <v>133</v>
      </c>
      <c r="F305" s="14" t="s">
        <v>758</v>
      </c>
      <c r="G305" s="17">
        <v>179019334.3936798</v>
      </c>
      <c r="H305" s="5">
        <v>0</v>
      </c>
      <c r="I305" s="18">
        <v>0</v>
      </c>
      <c r="J305" s="5">
        <v>5918444.9140271004</v>
      </c>
      <c r="K305" s="5">
        <v>4043692.3710407</v>
      </c>
      <c r="L305" s="5">
        <v>189404463.58107859</v>
      </c>
      <c r="M305" s="5">
        <v>0</v>
      </c>
      <c r="N305" s="6">
        <v>0</v>
      </c>
      <c r="O305" s="6">
        <v>0</v>
      </c>
      <c r="P305" s="6">
        <v>2200739.94</v>
      </c>
      <c r="Q305" s="6">
        <v>0</v>
      </c>
      <c r="R305" s="6">
        <v>0</v>
      </c>
      <c r="S305" s="7">
        <f t="shared" si="4"/>
        <v>380586675.19982618</v>
      </c>
    </row>
    <row r="306" spans="1:19" x14ac:dyDescent="0.25">
      <c r="A306" s="4" t="s">
        <v>440</v>
      </c>
      <c r="B306" s="4" t="s">
        <v>440</v>
      </c>
      <c r="C306" s="4" t="s">
        <v>735</v>
      </c>
      <c r="D306" s="4" t="s">
        <v>736</v>
      </c>
      <c r="E306" s="16">
        <v>140</v>
      </c>
      <c r="F306" s="14" t="s">
        <v>758</v>
      </c>
      <c r="G306" s="17">
        <v>160054672.4660998</v>
      </c>
      <c r="H306" s="5">
        <v>0</v>
      </c>
      <c r="I306" s="18">
        <v>0</v>
      </c>
      <c r="J306" s="5">
        <v>4589656.6968326</v>
      </c>
      <c r="K306" s="5">
        <v>3094611.1131222001</v>
      </c>
      <c r="L306" s="5">
        <v>153782605.62435487</v>
      </c>
      <c r="M306" s="5">
        <v>0</v>
      </c>
      <c r="N306" s="6">
        <v>0</v>
      </c>
      <c r="O306" s="6">
        <v>0</v>
      </c>
      <c r="P306" s="6">
        <v>1966187.34</v>
      </c>
      <c r="Q306" s="6">
        <v>0</v>
      </c>
      <c r="R306" s="6">
        <v>0</v>
      </c>
      <c r="S306" s="7">
        <f t="shared" si="4"/>
        <v>323487733.24040943</v>
      </c>
    </row>
    <row r="307" spans="1:19" x14ac:dyDescent="0.25">
      <c r="A307" s="4" t="s">
        <v>440</v>
      </c>
      <c r="B307" s="4" t="s">
        <v>440</v>
      </c>
      <c r="C307" s="4" t="s">
        <v>735</v>
      </c>
      <c r="D307" s="4" t="s">
        <v>736</v>
      </c>
      <c r="E307" s="14" t="s">
        <v>516</v>
      </c>
      <c r="F307" s="14" t="s">
        <v>758</v>
      </c>
      <c r="G307" s="17">
        <v>113376084.82699428</v>
      </c>
      <c r="H307" s="5">
        <v>0</v>
      </c>
      <c r="I307" s="18">
        <v>0</v>
      </c>
      <c r="J307" s="5">
        <v>3417641.5746606002</v>
      </c>
      <c r="K307" s="5">
        <v>2170875.9276017998</v>
      </c>
      <c r="L307" s="5">
        <v>78518226.636347055</v>
      </c>
      <c r="M307" s="5">
        <v>0</v>
      </c>
      <c r="N307" s="6">
        <v>0</v>
      </c>
      <c r="O307" s="6">
        <v>0</v>
      </c>
      <c r="P307" s="6">
        <v>1532893.5</v>
      </c>
      <c r="Q307" s="6">
        <v>0</v>
      </c>
      <c r="R307" s="6">
        <v>0</v>
      </c>
      <c r="S307" s="7">
        <f t="shared" si="4"/>
        <v>199015722.46560374</v>
      </c>
    </row>
    <row r="308" spans="1:19" x14ac:dyDescent="0.25">
      <c r="A308" s="4" t="s">
        <v>440</v>
      </c>
      <c r="B308" s="4" t="s">
        <v>440</v>
      </c>
      <c r="C308" s="4" t="s">
        <v>735</v>
      </c>
      <c r="D308" s="4" t="s">
        <v>736</v>
      </c>
      <c r="E308" s="14" t="s">
        <v>737</v>
      </c>
      <c r="F308" s="14" t="s">
        <v>762</v>
      </c>
      <c r="G308" s="17">
        <v>72248483.241317526</v>
      </c>
      <c r="H308" s="5">
        <v>0</v>
      </c>
      <c r="I308" s="18">
        <v>0</v>
      </c>
      <c r="J308" s="5">
        <v>1224309.0809451989</v>
      </c>
      <c r="K308" s="5">
        <v>0</v>
      </c>
      <c r="L308" s="5">
        <v>-5.1222741603851318E-9</v>
      </c>
      <c r="M308" s="5">
        <v>0</v>
      </c>
      <c r="N308" s="6">
        <v>0</v>
      </c>
      <c r="O308" s="6">
        <v>0</v>
      </c>
      <c r="P308" s="6">
        <v>1054094.76</v>
      </c>
      <c r="Q308" s="6">
        <v>0</v>
      </c>
      <c r="R308" s="6">
        <v>0</v>
      </c>
      <c r="S308" s="7">
        <f t="shared" si="4"/>
        <v>74526887.082262725</v>
      </c>
    </row>
    <row r="309" spans="1:19" x14ac:dyDescent="0.25">
      <c r="A309" s="4" t="s">
        <v>440</v>
      </c>
      <c r="B309" s="4" t="s">
        <v>440</v>
      </c>
      <c r="C309" s="4" t="s">
        <v>589</v>
      </c>
      <c r="D309" s="4" t="s">
        <v>590</v>
      </c>
      <c r="E309" s="14" t="s">
        <v>591</v>
      </c>
      <c r="F309" s="14" t="s">
        <v>762</v>
      </c>
      <c r="G309" s="17">
        <v>66997699.149350531</v>
      </c>
      <c r="H309" s="5">
        <v>0</v>
      </c>
      <c r="I309" s="18">
        <v>0</v>
      </c>
      <c r="J309" s="5">
        <v>2560248.8828557068</v>
      </c>
      <c r="K309" s="5">
        <v>0</v>
      </c>
      <c r="L309" s="5">
        <v>-9.3132257461547852E-10</v>
      </c>
      <c r="M309" s="5">
        <v>0</v>
      </c>
      <c r="N309" s="6">
        <v>0</v>
      </c>
      <c r="O309" s="6">
        <v>0</v>
      </c>
      <c r="P309" s="6">
        <v>437074.74</v>
      </c>
      <c r="Q309" s="6">
        <v>0</v>
      </c>
      <c r="R309" s="6">
        <v>0</v>
      </c>
      <c r="S309" s="7">
        <f t="shared" si="4"/>
        <v>69995022.772206232</v>
      </c>
    </row>
    <row r="310" spans="1:19" x14ac:dyDescent="0.25">
      <c r="A310" s="4" t="s">
        <v>440</v>
      </c>
      <c r="B310" s="4" t="s">
        <v>440</v>
      </c>
      <c r="C310" s="4" t="s">
        <v>242</v>
      </c>
      <c r="D310" s="4" t="s">
        <v>243</v>
      </c>
      <c r="E310" s="14" t="s">
        <v>453</v>
      </c>
      <c r="F310" s="14" t="s">
        <v>759</v>
      </c>
      <c r="G310" s="17">
        <v>588428582.75312126</v>
      </c>
      <c r="H310" s="5">
        <v>0</v>
      </c>
      <c r="I310" s="18">
        <v>0</v>
      </c>
      <c r="J310" s="5">
        <v>19851168.425338998</v>
      </c>
      <c r="K310" s="5">
        <v>10317303.031674</v>
      </c>
      <c r="L310" s="5">
        <v>595397664.37408233</v>
      </c>
      <c r="M310" s="5">
        <v>0</v>
      </c>
      <c r="N310" s="6">
        <v>0</v>
      </c>
      <c r="O310" s="6">
        <v>0</v>
      </c>
      <c r="P310" s="6">
        <v>8573824.2599999998</v>
      </c>
      <c r="Q310" s="6">
        <v>0</v>
      </c>
      <c r="R310" s="6">
        <v>0</v>
      </c>
      <c r="S310" s="7">
        <f t="shared" si="4"/>
        <v>1222568542.8442166</v>
      </c>
    </row>
    <row r="311" spans="1:19" x14ac:dyDescent="0.25">
      <c r="A311" s="4" t="s">
        <v>440</v>
      </c>
      <c r="B311" s="4" t="s">
        <v>440</v>
      </c>
      <c r="C311" s="4" t="s">
        <v>454</v>
      </c>
      <c r="D311" s="4" t="s">
        <v>455</v>
      </c>
      <c r="E311" s="14" t="s">
        <v>456</v>
      </c>
      <c r="F311" s="14" t="s">
        <v>758</v>
      </c>
      <c r="G311" s="17">
        <v>518515338.20062399</v>
      </c>
      <c r="H311" s="5">
        <v>0</v>
      </c>
      <c r="I311" s="18">
        <v>0</v>
      </c>
      <c r="J311" s="5">
        <v>17654297.067873001</v>
      </c>
      <c r="K311" s="5">
        <v>10623736.959276</v>
      </c>
      <c r="L311" s="5">
        <v>515020657.71704978</v>
      </c>
      <c r="M311" s="5">
        <v>0</v>
      </c>
      <c r="N311" s="6">
        <v>0</v>
      </c>
      <c r="O311" s="6">
        <v>0</v>
      </c>
      <c r="P311" s="6">
        <v>7655542.5600000005</v>
      </c>
      <c r="Q311" s="6">
        <v>0</v>
      </c>
      <c r="R311" s="6">
        <v>0</v>
      </c>
      <c r="S311" s="7">
        <f t="shared" si="4"/>
        <v>1069469572.5048227</v>
      </c>
    </row>
    <row r="312" spans="1:19" x14ac:dyDescent="0.25">
      <c r="A312" s="4" t="s">
        <v>440</v>
      </c>
      <c r="B312" s="4" t="s">
        <v>440</v>
      </c>
      <c r="C312" s="4" t="s">
        <v>525</v>
      </c>
      <c r="D312" s="4" t="s">
        <v>526</v>
      </c>
      <c r="E312" s="14" t="s">
        <v>527</v>
      </c>
      <c r="F312" s="14" t="s">
        <v>758</v>
      </c>
      <c r="G312" s="17">
        <v>298231460.82299817</v>
      </c>
      <c r="H312" s="5">
        <v>0</v>
      </c>
      <c r="I312" s="18">
        <v>0</v>
      </c>
      <c r="J312" s="5">
        <v>8247554.6696832003</v>
      </c>
      <c r="K312" s="5">
        <v>6437172.3257919</v>
      </c>
      <c r="L312" s="5">
        <v>268835961.03575426</v>
      </c>
      <c r="M312" s="5">
        <v>0</v>
      </c>
      <c r="N312" s="6">
        <v>0</v>
      </c>
      <c r="O312" s="6">
        <v>0</v>
      </c>
      <c r="P312" s="6">
        <v>4059592.0200000009</v>
      </c>
      <c r="Q312" s="6">
        <v>0</v>
      </c>
      <c r="R312" s="6">
        <v>0</v>
      </c>
      <c r="S312" s="7">
        <f t="shared" si="4"/>
        <v>585811740.87422752</v>
      </c>
    </row>
    <row r="313" spans="1:19" x14ac:dyDescent="0.25">
      <c r="A313" s="4" t="s">
        <v>440</v>
      </c>
      <c r="B313" s="4" t="s">
        <v>440</v>
      </c>
      <c r="C313" s="4" t="s">
        <v>508</v>
      </c>
      <c r="D313" s="4" t="s">
        <v>509</v>
      </c>
      <c r="E313" s="14" t="s">
        <v>510</v>
      </c>
      <c r="F313" s="14" t="s">
        <v>758</v>
      </c>
      <c r="G313" s="17">
        <v>220545028.57632667</v>
      </c>
      <c r="H313" s="5">
        <v>0</v>
      </c>
      <c r="I313" s="18">
        <v>0</v>
      </c>
      <c r="J313" s="5">
        <v>6008797.3031674996</v>
      </c>
      <c r="K313" s="5">
        <v>4167977.0316742002</v>
      </c>
      <c r="L313" s="5">
        <v>194126365.77957246</v>
      </c>
      <c r="M313" s="5">
        <v>0</v>
      </c>
      <c r="N313" s="6">
        <v>0</v>
      </c>
      <c r="O313" s="6">
        <v>0</v>
      </c>
      <c r="P313" s="6">
        <v>2630573.2799999998</v>
      </c>
      <c r="Q313" s="6">
        <v>0</v>
      </c>
      <c r="R313" s="6">
        <v>0</v>
      </c>
      <c r="S313" s="7">
        <f t="shared" si="4"/>
        <v>427478741.9707408</v>
      </c>
    </row>
    <row r="314" spans="1:19" x14ac:dyDescent="0.25">
      <c r="A314" s="4" t="s">
        <v>440</v>
      </c>
      <c r="B314" s="4" t="s">
        <v>440</v>
      </c>
      <c r="C314" s="4" t="s">
        <v>18</v>
      </c>
      <c r="D314" s="4" t="s">
        <v>19</v>
      </c>
      <c r="E314" s="14" t="s">
        <v>742</v>
      </c>
      <c r="F314" s="14" t="s">
        <v>758</v>
      </c>
      <c r="G314" s="17">
        <v>240555887.31379133</v>
      </c>
      <c r="H314" s="5">
        <v>0</v>
      </c>
      <c r="I314" s="18">
        <v>0</v>
      </c>
      <c r="J314" s="5">
        <v>7976582.7782806</v>
      </c>
      <c r="K314" s="5">
        <v>4601044.2624434</v>
      </c>
      <c r="L314" s="5">
        <v>196311947.26238507</v>
      </c>
      <c r="M314" s="5">
        <v>0</v>
      </c>
      <c r="N314" s="6">
        <v>0</v>
      </c>
      <c r="O314" s="6">
        <v>0</v>
      </c>
      <c r="P314" s="6">
        <v>3794795.4600000004</v>
      </c>
      <c r="Q314" s="6">
        <v>0</v>
      </c>
      <c r="R314" s="6">
        <v>0</v>
      </c>
      <c r="S314" s="7">
        <f t="shared" si="4"/>
        <v>453240257.07690036</v>
      </c>
    </row>
    <row r="315" spans="1:19" x14ac:dyDescent="0.25">
      <c r="A315" s="4" t="s">
        <v>440</v>
      </c>
      <c r="B315" s="4" t="s">
        <v>440</v>
      </c>
      <c r="C315" s="4" t="s">
        <v>18</v>
      </c>
      <c r="D315" s="4" t="s">
        <v>19</v>
      </c>
      <c r="E315" s="14" t="s">
        <v>716</v>
      </c>
      <c r="F315" s="14" t="s">
        <v>760</v>
      </c>
      <c r="G315" s="17">
        <v>0</v>
      </c>
      <c r="H315" s="5">
        <v>158966992.40386748</v>
      </c>
      <c r="I315" s="18">
        <v>0</v>
      </c>
      <c r="J315" s="5">
        <v>3567525.6018099999</v>
      </c>
      <c r="K315" s="5">
        <v>2337931.3755656001</v>
      </c>
      <c r="L315" s="5">
        <v>0</v>
      </c>
      <c r="M315" s="5">
        <v>143723292.38094965</v>
      </c>
      <c r="N315" s="6">
        <v>0</v>
      </c>
      <c r="O315" s="6">
        <v>0</v>
      </c>
      <c r="P315" s="6">
        <v>0</v>
      </c>
      <c r="Q315" s="6">
        <v>2113003.62</v>
      </c>
      <c r="R315" s="6">
        <v>0</v>
      </c>
      <c r="S315" s="7">
        <f t="shared" si="4"/>
        <v>310708745.38219273</v>
      </c>
    </row>
    <row r="316" spans="1:19" x14ac:dyDescent="0.25">
      <c r="A316" s="4" t="s">
        <v>440</v>
      </c>
      <c r="B316" s="4" t="s">
        <v>440</v>
      </c>
      <c r="C316" s="4" t="s">
        <v>18</v>
      </c>
      <c r="D316" s="4" t="s">
        <v>19</v>
      </c>
      <c r="E316" s="14" t="s">
        <v>717</v>
      </c>
      <c r="F316" s="14" t="s">
        <v>760</v>
      </c>
      <c r="G316" s="17">
        <v>0</v>
      </c>
      <c r="H316" s="5">
        <v>171172767.06215143</v>
      </c>
      <c r="I316" s="18">
        <v>0</v>
      </c>
      <c r="J316" s="5">
        <v>4040577.3484163</v>
      </c>
      <c r="K316" s="5">
        <v>2626439.6199094998</v>
      </c>
      <c r="L316" s="5">
        <v>0</v>
      </c>
      <c r="M316" s="5">
        <v>151602729.97774333</v>
      </c>
      <c r="N316" s="6">
        <v>0</v>
      </c>
      <c r="O316" s="6">
        <v>0</v>
      </c>
      <c r="P316" s="6">
        <v>0</v>
      </c>
      <c r="Q316" s="6">
        <v>2123780.2199999997</v>
      </c>
      <c r="R316" s="6">
        <v>0</v>
      </c>
      <c r="S316" s="7">
        <f t="shared" si="4"/>
        <v>331566294.22822058</v>
      </c>
    </row>
    <row r="317" spans="1:19" x14ac:dyDescent="0.25">
      <c r="A317" s="4" t="s">
        <v>440</v>
      </c>
      <c r="B317" s="4" t="s">
        <v>440</v>
      </c>
      <c r="C317" s="4" t="s">
        <v>18</v>
      </c>
      <c r="D317" s="4" t="s">
        <v>19</v>
      </c>
      <c r="E317" s="14" t="s">
        <v>718</v>
      </c>
      <c r="F317" s="14" t="s">
        <v>758</v>
      </c>
      <c r="G317" s="17">
        <v>232493944.94453305</v>
      </c>
      <c r="H317" s="5">
        <v>0</v>
      </c>
      <c r="I317" s="18">
        <v>0</v>
      </c>
      <c r="J317" s="5">
        <v>6610753.7737557003</v>
      </c>
      <c r="K317" s="5">
        <v>4627563.6199094998</v>
      </c>
      <c r="L317" s="5">
        <v>198471177.67477185</v>
      </c>
      <c r="M317" s="5">
        <v>0</v>
      </c>
      <c r="N317" s="6">
        <v>0</v>
      </c>
      <c r="O317" s="6">
        <v>0</v>
      </c>
      <c r="P317" s="6">
        <v>3164761.2600000002</v>
      </c>
      <c r="Q317" s="6">
        <v>0</v>
      </c>
      <c r="R317" s="6">
        <v>0</v>
      </c>
      <c r="S317" s="7">
        <f t="shared" si="4"/>
        <v>445368201.27297008</v>
      </c>
    </row>
    <row r="318" spans="1:19" x14ac:dyDescent="0.25">
      <c r="A318" s="4" t="s">
        <v>440</v>
      </c>
      <c r="B318" s="4" t="s">
        <v>440</v>
      </c>
      <c r="C318" s="4" t="s">
        <v>686</v>
      </c>
      <c r="D318" s="4" t="s">
        <v>687</v>
      </c>
      <c r="E318" s="14" t="s">
        <v>688</v>
      </c>
      <c r="F318" s="14" t="s">
        <v>758</v>
      </c>
      <c r="G318" s="17">
        <v>129091280.47776586</v>
      </c>
      <c r="H318" s="5">
        <v>0</v>
      </c>
      <c r="I318" s="18">
        <v>0</v>
      </c>
      <c r="J318" s="5">
        <v>3693937.8552036001</v>
      </c>
      <c r="K318" s="5">
        <v>2257583.1945700999</v>
      </c>
      <c r="L318" s="5">
        <v>90269354.998353302</v>
      </c>
      <c r="M318" s="5">
        <v>0</v>
      </c>
      <c r="N318" s="6">
        <v>0</v>
      </c>
      <c r="O318" s="6">
        <v>0</v>
      </c>
      <c r="P318" s="6">
        <v>1677868.56</v>
      </c>
      <c r="Q318" s="6">
        <v>0</v>
      </c>
      <c r="R318" s="6">
        <v>0</v>
      </c>
      <c r="S318" s="7">
        <f t="shared" si="4"/>
        <v>226990025.08589286</v>
      </c>
    </row>
    <row r="319" spans="1:19" x14ac:dyDescent="0.25">
      <c r="A319" s="4" t="s">
        <v>440</v>
      </c>
      <c r="B319" s="4" t="s">
        <v>440</v>
      </c>
      <c r="C319" s="4" t="s">
        <v>641</v>
      </c>
      <c r="D319" s="4" t="s">
        <v>642</v>
      </c>
      <c r="E319" s="14" t="s">
        <v>643</v>
      </c>
      <c r="F319" s="14" t="s">
        <v>760</v>
      </c>
      <c r="G319" s="17">
        <v>0</v>
      </c>
      <c r="H319" s="5">
        <v>230939378.91194153</v>
      </c>
      <c r="I319" s="18">
        <v>0</v>
      </c>
      <c r="J319" s="5">
        <v>9964325.0135746002</v>
      </c>
      <c r="K319" s="5">
        <v>10669930.778281</v>
      </c>
      <c r="L319" s="5">
        <v>0</v>
      </c>
      <c r="M319" s="5">
        <v>391600877.60386157</v>
      </c>
      <c r="N319" s="6">
        <v>0</v>
      </c>
      <c r="O319" s="6">
        <v>0</v>
      </c>
      <c r="P319" s="6">
        <v>0</v>
      </c>
      <c r="Q319" s="6">
        <v>3294016.2</v>
      </c>
      <c r="R319" s="6">
        <v>0</v>
      </c>
      <c r="S319" s="7">
        <f t="shared" si="4"/>
        <v>646468528.50765872</v>
      </c>
    </row>
    <row r="320" spans="1:19" x14ac:dyDescent="0.25">
      <c r="A320" s="4" t="s">
        <v>440</v>
      </c>
      <c r="B320" s="4" t="s">
        <v>440</v>
      </c>
      <c r="C320" s="4" t="s">
        <v>100</v>
      </c>
      <c r="D320" s="4" t="s">
        <v>101</v>
      </c>
      <c r="E320" s="14" t="s">
        <v>457</v>
      </c>
      <c r="F320" s="14" t="s">
        <v>758</v>
      </c>
      <c r="G320" s="17">
        <v>156410852.5132097</v>
      </c>
      <c r="H320" s="5">
        <v>0</v>
      </c>
      <c r="I320" s="18">
        <v>0</v>
      </c>
      <c r="J320" s="5">
        <v>4361992.1990949996</v>
      </c>
      <c r="K320" s="5">
        <v>2464819.4660633998</v>
      </c>
      <c r="L320" s="5">
        <v>138725182.56098828</v>
      </c>
      <c r="M320" s="5">
        <v>0</v>
      </c>
      <c r="N320" s="6">
        <v>0</v>
      </c>
      <c r="O320" s="6">
        <v>0</v>
      </c>
      <c r="P320" s="6">
        <v>2060304.4800000002</v>
      </c>
      <c r="Q320" s="6">
        <v>0</v>
      </c>
      <c r="R320" s="6">
        <v>0</v>
      </c>
      <c r="S320" s="7">
        <f t="shared" si="4"/>
        <v>304023151.21935642</v>
      </c>
    </row>
    <row r="321" spans="1:19" x14ac:dyDescent="0.25">
      <c r="A321" s="4" t="s">
        <v>440</v>
      </c>
      <c r="B321" s="4" t="s">
        <v>440</v>
      </c>
      <c r="C321" s="4" t="s">
        <v>100</v>
      </c>
      <c r="D321" s="4" t="s">
        <v>101</v>
      </c>
      <c r="E321" s="14" t="s">
        <v>458</v>
      </c>
      <c r="F321" s="14" t="s">
        <v>758</v>
      </c>
      <c r="G321" s="17">
        <v>184606221.91287425</v>
      </c>
      <c r="H321" s="5">
        <v>0</v>
      </c>
      <c r="I321" s="18">
        <v>0</v>
      </c>
      <c r="J321" s="5">
        <v>7877679.2126697004</v>
      </c>
      <c r="K321" s="5">
        <v>3600912.4162896001</v>
      </c>
      <c r="L321" s="5">
        <v>177050371.61687765</v>
      </c>
      <c r="M321" s="5">
        <v>0</v>
      </c>
      <c r="N321" s="6">
        <v>0</v>
      </c>
      <c r="O321" s="6">
        <v>0</v>
      </c>
      <c r="P321" s="6">
        <v>2257409.8800000004</v>
      </c>
      <c r="Q321" s="6">
        <v>0</v>
      </c>
      <c r="R321" s="6">
        <v>0</v>
      </c>
      <c r="S321" s="7">
        <f t="shared" si="4"/>
        <v>375392595.03871119</v>
      </c>
    </row>
    <row r="322" spans="1:19" x14ac:dyDescent="0.25">
      <c r="A322" s="4" t="s">
        <v>440</v>
      </c>
      <c r="B322" s="4" t="s">
        <v>440</v>
      </c>
      <c r="C322" s="4" t="s">
        <v>514</v>
      </c>
      <c r="D322" s="4" t="s">
        <v>515</v>
      </c>
      <c r="E322" s="14" t="s">
        <v>662</v>
      </c>
      <c r="F322" s="14" t="s">
        <v>758</v>
      </c>
      <c r="G322" s="17">
        <v>147542064.61680758</v>
      </c>
      <c r="H322" s="5">
        <v>0</v>
      </c>
      <c r="I322" s="18">
        <v>0</v>
      </c>
      <c r="J322" s="5">
        <v>5260994.1447962997</v>
      </c>
      <c r="K322" s="5">
        <v>4055472.6334842001</v>
      </c>
      <c r="L322" s="5">
        <v>155014598.49065134</v>
      </c>
      <c r="M322" s="5">
        <v>0</v>
      </c>
      <c r="N322" s="6">
        <v>0</v>
      </c>
      <c r="O322" s="6">
        <v>0</v>
      </c>
      <c r="P322" s="6">
        <v>2151152.8200000003</v>
      </c>
      <c r="Q322" s="6">
        <v>0</v>
      </c>
      <c r="R322" s="6">
        <v>0</v>
      </c>
      <c r="S322" s="7">
        <f t="shared" si="4"/>
        <v>314024282.70573944</v>
      </c>
    </row>
    <row r="323" spans="1:19" x14ac:dyDescent="0.25">
      <c r="A323" s="4" t="s">
        <v>440</v>
      </c>
      <c r="B323" s="4" t="s">
        <v>440</v>
      </c>
      <c r="C323" s="4" t="s">
        <v>514</v>
      </c>
      <c r="D323" s="4" t="s">
        <v>515</v>
      </c>
      <c r="E323" s="14" t="s">
        <v>663</v>
      </c>
      <c r="F323" s="14" t="s">
        <v>761</v>
      </c>
      <c r="G323" s="17">
        <v>419279247.47110987</v>
      </c>
      <c r="H323" s="5">
        <v>0</v>
      </c>
      <c r="I323" s="18">
        <v>0</v>
      </c>
      <c r="J323" s="5">
        <v>25646943.176470999</v>
      </c>
      <c r="K323" s="5">
        <v>12544331.61991</v>
      </c>
      <c r="L323" s="5">
        <v>472970079.4200995</v>
      </c>
      <c r="M323" s="5">
        <v>0</v>
      </c>
      <c r="N323" s="6">
        <v>0</v>
      </c>
      <c r="O323" s="6">
        <v>0</v>
      </c>
      <c r="P323" s="6">
        <v>6655622.4000000004</v>
      </c>
      <c r="Q323" s="6">
        <v>0</v>
      </c>
      <c r="R323" s="6">
        <v>0</v>
      </c>
      <c r="S323" s="7">
        <f t="shared" si="4"/>
        <v>937096224.08759034</v>
      </c>
    </row>
    <row r="324" spans="1:19" x14ac:dyDescent="0.25">
      <c r="A324" s="4" t="s">
        <v>440</v>
      </c>
      <c r="B324" s="4" t="s">
        <v>440</v>
      </c>
      <c r="C324" s="4" t="s">
        <v>514</v>
      </c>
      <c r="D324" s="4" t="s">
        <v>515</v>
      </c>
      <c r="E324" s="14" t="s">
        <v>664</v>
      </c>
      <c r="F324" s="14" t="s">
        <v>758</v>
      </c>
      <c r="G324" s="17">
        <v>137567116.3780022</v>
      </c>
      <c r="H324" s="5">
        <v>0</v>
      </c>
      <c r="I324" s="18">
        <v>0</v>
      </c>
      <c r="J324" s="5">
        <v>3900920.0904977</v>
      </c>
      <c r="K324" s="5">
        <v>2831001.9728506999</v>
      </c>
      <c r="L324" s="5">
        <v>116119364.22596122</v>
      </c>
      <c r="M324" s="5">
        <v>0</v>
      </c>
      <c r="N324" s="6">
        <v>0</v>
      </c>
      <c r="O324" s="6">
        <v>0</v>
      </c>
      <c r="P324" s="6">
        <v>1736349.3</v>
      </c>
      <c r="Q324" s="6">
        <v>0</v>
      </c>
      <c r="R324" s="6">
        <v>0</v>
      </c>
      <c r="S324" s="7">
        <f t="shared" si="4"/>
        <v>262154751.96731186</v>
      </c>
    </row>
    <row r="325" spans="1:19" x14ac:dyDescent="0.25">
      <c r="A325" s="4" t="s">
        <v>440</v>
      </c>
      <c r="B325" s="4" t="s">
        <v>440</v>
      </c>
      <c r="C325" s="4" t="s">
        <v>514</v>
      </c>
      <c r="D325" s="4" t="s">
        <v>515</v>
      </c>
      <c r="E325" s="14" t="s">
        <v>665</v>
      </c>
      <c r="F325" s="14" t="s">
        <v>760</v>
      </c>
      <c r="G325" s="17">
        <v>0</v>
      </c>
      <c r="H325" s="5">
        <v>65634502.440700129</v>
      </c>
      <c r="I325" s="18">
        <v>0</v>
      </c>
      <c r="J325" s="5">
        <v>1843667.1221719999</v>
      </c>
      <c r="K325" s="5">
        <v>1999456.3167421001</v>
      </c>
      <c r="L325" s="5">
        <v>0</v>
      </c>
      <c r="M325" s="5">
        <v>57354611.857872881</v>
      </c>
      <c r="N325" s="6">
        <v>0</v>
      </c>
      <c r="O325" s="6">
        <v>0</v>
      </c>
      <c r="P325" s="6">
        <v>0</v>
      </c>
      <c r="Q325" s="6">
        <v>670480.92000000004</v>
      </c>
      <c r="R325" s="6">
        <v>0</v>
      </c>
      <c r="S325" s="7">
        <f t="shared" si="4"/>
        <v>127502718.65748711</v>
      </c>
    </row>
    <row r="326" spans="1:19" x14ac:dyDescent="0.25">
      <c r="A326" s="4" t="s">
        <v>440</v>
      </c>
      <c r="B326" s="4" t="s">
        <v>440</v>
      </c>
      <c r="C326" s="4" t="s">
        <v>514</v>
      </c>
      <c r="D326" s="4" t="s">
        <v>515</v>
      </c>
      <c r="E326" s="14" t="s">
        <v>666</v>
      </c>
      <c r="F326" s="14" t="s">
        <v>760</v>
      </c>
      <c r="G326" s="17">
        <v>0</v>
      </c>
      <c r="H326" s="5">
        <v>68161506.835365966</v>
      </c>
      <c r="I326" s="18">
        <v>0</v>
      </c>
      <c r="J326" s="5">
        <v>1981643.0588235001</v>
      </c>
      <c r="K326" s="5">
        <v>2739255.0135746999</v>
      </c>
      <c r="L326" s="5">
        <v>0</v>
      </c>
      <c r="M326" s="5">
        <v>60383319.168073922</v>
      </c>
      <c r="N326" s="6">
        <v>0</v>
      </c>
      <c r="O326" s="6">
        <v>0</v>
      </c>
      <c r="P326" s="6">
        <v>0</v>
      </c>
      <c r="Q326" s="6">
        <v>740416.68</v>
      </c>
      <c r="R326" s="6">
        <v>0</v>
      </c>
      <c r="S326" s="7">
        <f t="shared" si="4"/>
        <v>134006140.7558381</v>
      </c>
    </row>
    <row r="327" spans="1:19" x14ac:dyDescent="0.25">
      <c r="A327" s="4" t="s">
        <v>440</v>
      </c>
      <c r="B327" s="4" t="s">
        <v>440</v>
      </c>
      <c r="C327" s="4" t="s">
        <v>331</v>
      </c>
      <c r="D327" s="4" t="s">
        <v>332</v>
      </c>
      <c r="E327" s="14" t="s">
        <v>607</v>
      </c>
      <c r="F327" s="14" t="s">
        <v>761</v>
      </c>
      <c r="G327" s="17">
        <v>445367602.89562249</v>
      </c>
      <c r="H327" s="5">
        <v>0</v>
      </c>
      <c r="I327" s="18">
        <v>0</v>
      </c>
      <c r="J327" s="5">
        <v>21096041.610860001</v>
      </c>
      <c r="K327" s="5">
        <v>9151086.4615384992</v>
      </c>
      <c r="L327" s="5">
        <v>481838258.18647569</v>
      </c>
      <c r="M327" s="5">
        <v>0</v>
      </c>
      <c r="N327" s="6">
        <v>0</v>
      </c>
      <c r="O327" s="6">
        <v>0</v>
      </c>
      <c r="P327" s="6">
        <v>8036965.2600000007</v>
      </c>
      <c r="Q327" s="6">
        <v>0</v>
      </c>
      <c r="R327" s="6">
        <v>0</v>
      </c>
      <c r="S327" s="7">
        <f t="shared" si="4"/>
        <v>965489954.41449666</v>
      </c>
    </row>
    <row r="328" spans="1:19" x14ac:dyDescent="0.25">
      <c r="A328" s="4" t="s">
        <v>440</v>
      </c>
      <c r="B328" s="4" t="s">
        <v>440</v>
      </c>
      <c r="C328" s="4" t="s">
        <v>331</v>
      </c>
      <c r="D328" s="4" t="s">
        <v>332</v>
      </c>
      <c r="E328" s="14" t="s">
        <v>608</v>
      </c>
      <c r="F328" s="14" t="s">
        <v>761</v>
      </c>
      <c r="G328" s="17">
        <v>276052706.44836116</v>
      </c>
      <c r="H328" s="5">
        <v>0</v>
      </c>
      <c r="I328" s="18">
        <v>0</v>
      </c>
      <c r="J328" s="5">
        <v>16082337.266968001</v>
      </c>
      <c r="K328" s="5">
        <v>8226472.9683256997</v>
      </c>
      <c r="L328" s="5">
        <v>314456141.37627512</v>
      </c>
      <c r="M328" s="5">
        <v>0</v>
      </c>
      <c r="N328" s="6">
        <v>0</v>
      </c>
      <c r="O328" s="6">
        <v>0</v>
      </c>
      <c r="P328" s="6">
        <v>5345669.5200000005</v>
      </c>
      <c r="Q328" s="6">
        <v>0</v>
      </c>
      <c r="R328" s="6">
        <v>0</v>
      </c>
      <c r="S328" s="7">
        <f t="shared" ref="S328:S391" si="5">+SUM(G328:R328)</f>
        <v>620163327.57992995</v>
      </c>
    </row>
    <row r="329" spans="1:19" x14ac:dyDescent="0.25">
      <c r="A329" s="4" t="s">
        <v>440</v>
      </c>
      <c r="B329" s="4" t="s">
        <v>440</v>
      </c>
      <c r="C329" s="4" t="s">
        <v>331</v>
      </c>
      <c r="D329" s="4" t="s">
        <v>332</v>
      </c>
      <c r="E329" s="14" t="s">
        <v>609</v>
      </c>
      <c r="F329" s="14" t="s">
        <v>760</v>
      </c>
      <c r="G329" s="17">
        <v>0</v>
      </c>
      <c r="H329" s="5">
        <v>191299636.03764105</v>
      </c>
      <c r="I329" s="18">
        <v>0</v>
      </c>
      <c r="J329" s="5">
        <v>4947294.3076924002</v>
      </c>
      <c r="K329" s="5">
        <v>3979318.6244343999</v>
      </c>
      <c r="L329" s="5">
        <v>0</v>
      </c>
      <c r="M329" s="5">
        <v>203315309.61708367</v>
      </c>
      <c r="N329" s="6">
        <v>0</v>
      </c>
      <c r="O329" s="6">
        <v>0</v>
      </c>
      <c r="P329" s="6">
        <v>0</v>
      </c>
      <c r="Q329" s="6">
        <v>2001452.4000000001</v>
      </c>
      <c r="R329" s="6">
        <v>0</v>
      </c>
      <c r="S329" s="7">
        <f t="shared" si="5"/>
        <v>405543010.98685151</v>
      </c>
    </row>
    <row r="330" spans="1:19" ht="30" x14ac:dyDescent="0.25">
      <c r="A330" s="4" t="s">
        <v>440</v>
      </c>
      <c r="B330" s="4" t="s">
        <v>440</v>
      </c>
      <c r="C330" s="4" t="s">
        <v>106</v>
      </c>
      <c r="D330" s="4" t="s">
        <v>107</v>
      </c>
      <c r="E330" s="14" t="s">
        <v>524</v>
      </c>
      <c r="F330" s="14" t="s">
        <v>758</v>
      </c>
      <c r="G330" s="17">
        <v>462220595.35011208</v>
      </c>
      <c r="H330" s="5">
        <v>0</v>
      </c>
      <c r="I330" s="18">
        <v>0</v>
      </c>
      <c r="J330" s="5">
        <v>19642408.235293999</v>
      </c>
      <c r="K330" s="5">
        <v>9686094.8506786991</v>
      </c>
      <c r="L330" s="5">
        <v>547172660.74295723</v>
      </c>
      <c r="M330" s="5">
        <v>0</v>
      </c>
      <c r="N330" s="6">
        <v>0</v>
      </c>
      <c r="O330" s="6">
        <v>0</v>
      </c>
      <c r="P330" s="6">
        <v>6358254.4799999995</v>
      </c>
      <c r="Q330" s="6">
        <v>0</v>
      </c>
      <c r="R330" s="6">
        <v>0</v>
      </c>
      <c r="S330" s="7">
        <f t="shared" si="5"/>
        <v>1045080013.659042</v>
      </c>
    </row>
    <row r="331" spans="1:19" x14ac:dyDescent="0.25">
      <c r="A331" s="4" t="s">
        <v>440</v>
      </c>
      <c r="B331" s="4" t="s">
        <v>440</v>
      </c>
      <c r="C331" s="4" t="s">
        <v>653</v>
      </c>
      <c r="D331" s="4" t="s">
        <v>654</v>
      </c>
      <c r="E331" s="14" t="s">
        <v>655</v>
      </c>
      <c r="F331" s="14" t="s">
        <v>758</v>
      </c>
      <c r="G331" s="17">
        <v>202437554.060794</v>
      </c>
      <c r="H331" s="5">
        <v>0</v>
      </c>
      <c r="I331" s="18">
        <v>0</v>
      </c>
      <c r="J331" s="5">
        <v>6471519.3755655997</v>
      </c>
      <c r="K331" s="5">
        <v>3454342.9411765002</v>
      </c>
      <c r="L331" s="5">
        <v>214060221.98792204</v>
      </c>
      <c r="M331" s="5">
        <v>0</v>
      </c>
      <c r="N331" s="6">
        <v>0</v>
      </c>
      <c r="O331" s="6">
        <v>0</v>
      </c>
      <c r="P331" s="6">
        <v>2547473.58</v>
      </c>
      <c r="Q331" s="6">
        <v>0</v>
      </c>
      <c r="R331" s="6">
        <v>0</v>
      </c>
      <c r="S331" s="7">
        <f t="shared" si="5"/>
        <v>428971111.94545811</v>
      </c>
    </row>
    <row r="332" spans="1:19" x14ac:dyDescent="0.25">
      <c r="A332" s="4" t="s">
        <v>440</v>
      </c>
      <c r="B332" s="4" t="s">
        <v>440</v>
      </c>
      <c r="C332" s="4" t="s">
        <v>459</v>
      </c>
      <c r="D332" s="4" t="s">
        <v>460</v>
      </c>
      <c r="E332" s="14" t="s">
        <v>461</v>
      </c>
      <c r="F332" s="14" t="s">
        <v>760</v>
      </c>
      <c r="G332" s="17">
        <v>0</v>
      </c>
      <c r="H332" s="5">
        <v>171238151.92578411</v>
      </c>
      <c r="I332" s="18">
        <v>0</v>
      </c>
      <c r="J332" s="5">
        <v>4300174.1809954997</v>
      </c>
      <c r="K332" s="5">
        <v>3699919.2126696999</v>
      </c>
      <c r="L332" s="5">
        <v>0</v>
      </c>
      <c r="M332" s="5">
        <v>140484695.32145023</v>
      </c>
      <c r="N332" s="6">
        <v>0</v>
      </c>
      <c r="O332" s="6">
        <v>0</v>
      </c>
      <c r="P332" s="6">
        <v>0</v>
      </c>
      <c r="Q332" s="6">
        <v>1933914.2399999998</v>
      </c>
      <c r="R332" s="6">
        <v>0</v>
      </c>
      <c r="S332" s="7">
        <f t="shared" si="5"/>
        <v>321656854.88089955</v>
      </c>
    </row>
    <row r="333" spans="1:19" x14ac:dyDescent="0.25">
      <c r="A333" s="4" t="s">
        <v>440</v>
      </c>
      <c r="B333" s="4" t="s">
        <v>440</v>
      </c>
      <c r="C333" s="4" t="s">
        <v>638</v>
      </c>
      <c r="D333" s="4" t="s">
        <v>639</v>
      </c>
      <c r="E333" s="14" t="s">
        <v>640</v>
      </c>
      <c r="F333" s="14" t="s">
        <v>758</v>
      </c>
      <c r="G333" s="17">
        <v>241248259.88627398</v>
      </c>
      <c r="H333" s="5">
        <v>0</v>
      </c>
      <c r="I333" s="18">
        <v>0</v>
      </c>
      <c r="J333" s="5">
        <v>9365681.4117648005</v>
      </c>
      <c r="K333" s="5">
        <v>6977854.8506787</v>
      </c>
      <c r="L333" s="5">
        <v>323732287.05071908</v>
      </c>
      <c r="M333" s="5">
        <v>0</v>
      </c>
      <c r="N333" s="6">
        <v>0</v>
      </c>
      <c r="O333" s="6">
        <v>0</v>
      </c>
      <c r="P333" s="6">
        <v>3147852.6</v>
      </c>
      <c r="Q333" s="6">
        <v>0</v>
      </c>
      <c r="R333" s="6">
        <v>0</v>
      </c>
      <c r="S333" s="7">
        <f t="shared" si="5"/>
        <v>584471935.79943657</v>
      </c>
    </row>
    <row r="334" spans="1:19" ht="30" x14ac:dyDescent="0.25">
      <c r="A334" s="4" t="s">
        <v>440</v>
      </c>
      <c r="B334" s="4" t="s">
        <v>440</v>
      </c>
      <c r="C334" s="4" t="s">
        <v>541</v>
      </c>
      <c r="D334" s="4" t="s">
        <v>542</v>
      </c>
      <c r="E334" s="14" t="s">
        <v>543</v>
      </c>
      <c r="F334" s="14" t="s">
        <v>758</v>
      </c>
      <c r="G334" s="17">
        <v>391718539.89902228</v>
      </c>
      <c r="H334" s="5">
        <v>0</v>
      </c>
      <c r="I334" s="18">
        <v>0</v>
      </c>
      <c r="J334" s="5">
        <v>14275120.361990999</v>
      </c>
      <c r="K334" s="5">
        <v>9604664.9321267009</v>
      </c>
      <c r="L334" s="5">
        <v>469168989.98670155</v>
      </c>
      <c r="M334" s="5">
        <v>0</v>
      </c>
      <c r="N334" s="6">
        <v>0</v>
      </c>
      <c r="O334" s="6">
        <v>0</v>
      </c>
      <c r="P334" s="6">
        <v>5371708.8600000003</v>
      </c>
      <c r="Q334" s="6">
        <v>0</v>
      </c>
      <c r="R334" s="6">
        <v>0</v>
      </c>
      <c r="S334" s="7">
        <f t="shared" si="5"/>
        <v>890139024.03984153</v>
      </c>
    </row>
    <row r="335" spans="1:19" x14ac:dyDescent="0.25">
      <c r="A335" s="4" t="s">
        <v>440</v>
      </c>
      <c r="B335" s="4" t="s">
        <v>440</v>
      </c>
      <c r="C335" s="4" t="s">
        <v>647</v>
      </c>
      <c r="D335" s="4" t="s">
        <v>648</v>
      </c>
      <c r="E335" s="14" t="s">
        <v>649</v>
      </c>
      <c r="F335" s="14" t="s">
        <v>758</v>
      </c>
      <c r="G335" s="17">
        <v>180122668.04964599</v>
      </c>
      <c r="H335" s="5">
        <v>0</v>
      </c>
      <c r="I335" s="18">
        <v>0</v>
      </c>
      <c r="J335" s="5">
        <v>4879012.8959275996</v>
      </c>
      <c r="K335" s="5">
        <v>3172047.7556560999</v>
      </c>
      <c r="L335" s="5">
        <v>157445699.61430895</v>
      </c>
      <c r="M335" s="5">
        <v>0</v>
      </c>
      <c r="N335" s="6">
        <v>0</v>
      </c>
      <c r="O335" s="6">
        <v>0</v>
      </c>
      <c r="P335" s="6">
        <v>2283456.6</v>
      </c>
      <c r="Q335" s="6">
        <v>0</v>
      </c>
      <c r="R335" s="6">
        <v>0</v>
      </c>
      <c r="S335" s="7">
        <f t="shared" si="5"/>
        <v>347902884.91553867</v>
      </c>
    </row>
    <row r="336" spans="1:19" x14ac:dyDescent="0.25">
      <c r="A336" s="4" t="s">
        <v>440</v>
      </c>
      <c r="B336" s="4" t="s">
        <v>440</v>
      </c>
      <c r="C336" s="4" t="s">
        <v>570</v>
      </c>
      <c r="D336" s="4" t="s">
        <v>571</v>
      </c>
      <c r="E336" s="14" t="s">
        <v>572</v>
      </c>
      <c r="F336" s="14" t="s">
        <v>758</v>
      </c>
      <c r="G336" s="17">
        <v>344486719.38337672</v>
      </c>
      <c r="H336" s="5">
        <v>0</v>
      </c>
      <c r="I336" s="18">
        <v>0</v>
      </c>
      <c r="J336" s="5">
        <v>9252424.1176471002</v>
      </c>
      <c r="K336" s="5">
        <v>6861557.8642533999</v>
      </c>
      <c r="L336" s="5">
        <v>271889478.37966281</v>
      </c>
      <c r="M336" s="5">
        <v>0</v>
      </c>
      <c r="N336" s="6">
        <v>0</v>
      </c>
      <c r="O336" s="6">
        <v>0</v>
      </c>
      <c r="P336" s="6">
        <v>4561319.16</v>
      </c>
      <c r="Q336" s="6">
        <v>0</v>
      </c>
      <c r="R336" s="6">
        <v>0</v>
      </c>
      <c r="S336" s="7">
        <f t="shared" si="5"/>
        <v>637051498.90494001</v>
      </c>
    </row>
    <row r="337" spans="1:19" ht="30" x14ac:dyDescent="0.25">
      <c r="A337" s="4" t="s">
        <v>440</v>
      </c>
      <c r="B337" s="4" t="s">
        <v>440</v>
      </c>
      <c r="C337" s="4" t="s">
        <v>531</v>
      </c>
      <c r="D337" s="4" t="s">
        <v>532</v>
      </c>
      <c r="E337" s="14" t="s">
        <v>533</v>
      </c>
      <c r="F337" s="14" t="s">
        <v>760</v>
      </c>
      <c r="G337" s="17">
        <v>0</v>
      </c>
      <c r="H337" s="5">
        <v>196591237.80574879</v>
      </c>
      <c r="I337" s="18">
        <v>0</v>
      </c>
      <c r="J337" s="5">
        <v>5435551.6561086001</v>
      </c>
      <c r="K337" s="5">
        <v>3709566.9502262999</v>
      </c>
      <c r="L337" s="5">
        <v>0</v>
      </c>
      <c r="M337" s="5">
        <v>177088269.64456606</v>
      </c>
      <c r="N337" s="6">
        <v>0</v>
      </c>
      <c r="O337" s="6">
        <v>0</v>
      </c>
      <c r="P337" s="6">
        <v>0</v>
      </c>
      <c r="Q337" s="6">
        <v>2470022.64</v>
      </c>
      <c r="R337" s="6">
        <v>0</v>
      </c>
      <c r="S337" s="7">
        <f t="shared" si="5"/>
        <v>385294648.69664973</v>
      </c>
    </row>
    <row r="338" spans="1:19" x14ac:dyDescent="0.25">
      <c r="A338" s="4" t="s">
        <v>440</v>
      </c>
      <c r="B338" s="4" t="s">
        <v>440</v>
      </c>
      <c r="C338" s="4" t="s">
        <v>39</v>
      </c>
      <c r="D338" s="4" t="s">
        <v>40</v>
      </c>
      <c r="E338" s="14" t="s">
        <v>534</v>
      </c>
      <c r="F338" s="14" t="s">
        <v>761</v>
      </c>
      <c r="G338" s="17">
        <v>257419538.47748113</v>
      </c>
      <c r="H338" s="5">
        <v>0</v>
      </c>
      <c r="I338" s="18">
        <v>0</v>
      </c>
      <c r="J338" s="5">
        <v>10119609.809955001</v>
      </c>
      <c r="K338" s="5">
        <v>4850621.1674207998</v>
      </c>
      <c r="L338" s="5">
        <v>299328126.2949639</v>
      </c>
      <c r="M338" s="5">
        <v>0</v>
      </c>
      <c r="N338" s="6">
        <v>0</v>
      </c>
      <c r="O338" s="6">
        <v>0</v>
      </c>
      <c r="P338" s="6">
        <v>3390404.58</v>
      </c>
      <c r="Q338" s="6">
        <v>0</v>
      </c>
      <c r="R338" s="6">
        <v>0</v>
      </c>
      <c r="S338" s="7">
        <f t="shared" si="5"/>
        <v>575108300.32982087</v>
      </c>
    </row>
    <row r="339" spans="1:19" ht="30" x14ac:dyDescent="0.25">
      <c r="A339" s="4" t="s">
        <v>440</v>
      </c>
      <c r="B339" s="4" t="s">
        <v>440</v>
      </c>
      <c r="C339" s="4" t="s">
        <v>462</v>
      </c>
      <c r="D339" s="4" t="s">
        <v>463</v>
      </c>
      <c r="E339" s="14" t="s">
        <v>464</v>
      </c>
      <c r="F339" s="14" t="s">
        <v>758</v>
      </c>
      <c r="G339" s="17">
        <v>235449503.60819733</v>
      </c>
      <c r="H339" s="5">
        <v>0</v>
      </c>
      <c r="I339" s="18">
        <v>0</v>
      </c>
      <c r="J339" s="5">
        <v>4355919.3122172002</v>
      </c>
      <c r="K339" s="5">
        <v>3237793.3031674</v>
      </c>
      <c r="L339" s="5">
        <v>166680554.37174317</v>
      </c>
      <c r="M339" s="5">
        <v>0</v>
      </c>
      <c r="N339" s="6">
        <v>0</v>
      </c>
      <c r="O339" s="6">
        <v>0</v>
      </c>
      <c r="P339" s="6">
        <v>3402155.5200000005</v>
      </c>
      <c r="Q339" s="6">
        <v>0</v>
      </c>
      <c r="R339" s="6">
        <v>0</v>
      </c>
      <c r="S339" s="7">
        <f t="shared" si="5"/>
        <v>413125926.11532509</v>
      </c>
    </row>
    <row r="340" spans="1:19" ht="30" x14ac:dyDescent="0.25">
      <c r="A340" s="4" t="s">
        <v>440</v>
      </c>
      <c r="B340" s="4" t="s">
        <v>440</v>
      </c>
      <c r="C340" s="4" t="s">
        <v>462</v>
      </c>
      <c r="D340" s="4" t="s">
        <v>463</v>
      </c>
      <c r="E340" s="14" t="s">
        <v>465</v>
      </c>
      <c r="F340" s="14" t="s">
        <v>758</v>
      </c>
      <c r="G340" s="17">
        <v>183471671.48319706</v>
      </c>
      <c r="H340" s="5">
        <v>0</v>
      </c>
      <c r="I340" s="18">
        <v>0</v>
      </c>
      <c r="J340" s="5">
        <v>5470197.7104072003</v>
      </c>
      <c r="K340" s="5">
        <v>2948551.520362</v>
      </c>
      <c r="L340" s="5">
        <v>142913619.02658451</v>
      </c>
      <c r="M340" s="5">
        <v>0</v>
      </c>
      <c r="N340" s="6">
        <v>0</v>
      </c>
      <c r="O340" s="6">
        <v>0</v>
      </c>
      <c r="P340" s="6">
        <v>2696564.8800000004</v>
      </c>
      <c r="Q340" s="6">
        <v>0</v>
      </c>
      <c r="R340" s="6">
        <v>0</v>
      </c>
      <c r="S340" s="7">
        <f t="shared" si="5"/>
        <v>337500604.62055075</v>
      </c>
    </row>
    <row r="341" spans="1:19" ht="30" x14ac:dyDescent="0.25">
      <c r="A341" s="4" t="s">
        <v>440</v>
      </c>
      <c r="B341" s="4" t="s">
        <v>440</v>
      </c>
      <c r="C341" s="4" t="s">
        <v>462</v>
      </c>
      <c r="D341" s="4" t="s">
        <v>463</v>
      </c>
      <c r="E341" s="14" t="s">
        <v>466</v>
      </c>
      <c r="F341" s="14" t="s">
        <v>758</v>
      </c>
      <c r="G341" s="17">
        <v>220376024.16044748</v>
      </c>
      <c r="H341" s="5">
        <v>0</v>
      </c>
      <c r="I341" s="18">
        <v>0</v>
      </c>
      <c r="J341" s="5">
        <v>7207299.7285067998</v>
      </c>
      <c r="K341" s="5">
        <v>6080307.6651584003</v>
      </c>
      <c r="L341" s="5">
        <v>213518519.37019306</v>
      </c>
      <c r="M341" s="5">
        <v>0</v>
      </c>
      <c r="N341" s="6">
        <v>0</v>
      </c>
      <c r="O341" s="6">
        <v>0</v>
      </c>
      <c r="P341" s="6">
        <v>3374581.5</v>
      </c>
      <c r="Q341" s="6">
        <v>0</v>
      </c>
      <c r="R341" s="6">
        <v>0</v>
      </c>
      <c r="S341" s="7">
        <f t="shared" si="5"/>
        <v>450556732.42430574</v>
      </c>
    </row>
    <row r="342" spans="1:19" ht="30" x14ac:dyDescent="0.25">
      <c r="A342" s="4" t="s">
        <v>440</v>
      </c>
      <c r="B342" s="4" t="s">
        <v>440</v>
      </c>
      <c r="C342" s="4" t="s">
        <v>462</v>
      </c>
      <c r="D342" s="4" t="s">
        <v>463</v>
      </c>
      <c r="E342" s="14" t="s">
        <v>467</v>
      </c>
      <c r="F342" s="14" t="s">
        <v>758</v>
      </c>
      <c r="G342" s="17">
        <v>226068092.53393519</v>
      </c>
      <c r="H342" s="5">
        <v>0</v>
      </c>
      <c r="I342" s="18">
        <v>0</v>
      </c>
      <c r="J342" s="5">
        <v>7084403.2036199002</v>
      </c>
      <c r="K342" s="5">
        <v>4396120.8235293999</v>
      </c>
      <c r="L342" s="5">
        <v>178434768.62920859</v>
      </c>
      <c r="M342" s="5">
        <v>0</v>
      </c>
      <c r="N342" s="6">
        <v>0</v>
      </c>
      <c r="O342" s="6">
        <v>0</v>
      </c>
      <c r="P342" s="6">
        <v>3767272.2</v>
      </c>
      <c r="Q342" s="6">
        <v>0</v>
      </c>
      <c r="R342" s="6">
        <v>0</v>
      </c>
      <c r="S342" s="7">
        <f t="shared" si="5"/>
        <v>419750657.39029306</v>
      </c>
    </row>
    <row r="343" spans="1:19" x14ac:dyDescent="0.25">
      <c r="A343" s="4" t="s">
        <v>440</v>
      </c>
      <c r="B343" s="4" t="s">
        <v>440</v>
      </c>
      <c r="C343" s="4" t="s">
        <v>475</v>
      </c>
      <c r="D343" s="4" t="s">
        <v>476</v>
      </c>
      <c r="E343" s="14" t="s">
        <v>477</v>
      </c>
      <c r="F343" s="14" t="s">
        <v>758</v>
      </c>
      <c r="G343" s="17">
        <v>34593324.476934582</v>
      </c>
      <c r="H343" s="5">
        <v>0</v>
      </c>
      <c r="I343" s="18">
        <v>0</v>
      </c>
      <c r="J343" s="5">
        <v>1141829.2217194999</v>
      </c>
      <c r="K343" s="5">
        <v>743793.98190044996</v>
      </c>
      <c r="L343" s="5">
        <v>27515775.322528079</v>
      </c>
      <c r="M343" s="5">
        <v>0</v>
      </c>
      <c r="N343" s="6">
        <v>0</v>
      </c>
      <c r="O343" s="6">
        <v>0</v>
      </c>
      <c r="P343" s="6">
        <v>484660.26</v>
      </c>
      <c r="Q343" s="6">
        <v>0</v>
      </c>
      <c r="R343" s="6">
        <v>0</v>
      </c>
      <c r="S343" s="7">
        <f t="shared" si="5"/>
        <v>64479383.263082616</v>
      </c>
    </row>
    <row r="344" spans="1:19" x14ac:dyDescent="0.25">
      <c r="A344" s="4" t="s">
        <v>440</v>
      </c>
      <c r="B344" s="4" t="s">
        <v>440</v>
      </c>
      <c r="C344" s="4" t="s">
        <v>475</v>
      </c>
      <c r="D344" s="4" t="s">
        <v>476</v>
      </c>
      <c r="E344" s="14" t="s">
        <v>478</v>
      </c>
      <c r="F344" s="14" t="s">
        <v>758</v>
      </c>
      <c r="G344" s="17">
        <v>255082228.68470809</v>
      </c>
      <c r="H344" s="5">
        <v>0</v>
      </c>
      <c r="I344" s="18">
        <v>0</v>
      </c>
      <c r="J344" s="5">
        <v>6706808.0995474998</v>
      </c>
      <c r="K344" s="5">
        <v>6742917.4841628997</v>
      </c>
      <c r="L344" s="5">
        <v>278243157.52194381</v>
      </c>
      <c r="M344" s="5">
        <v>0</v>
      </c>
      <c r="N344" s="6">
        <v>0</v>
      </c>
      <c r="O344" s="6">
        <v>0</v>
      </c>
      <c r="P344" s="6">
        <v>3692267.1</v>
      </c>
      <c r="Q344" s="6">
        <v>0</v>
      </c>
      <c r="R344" s="6">
        <v>0</v>
      </c>
      <c r="S344" s="7">
        <f t="shared" si="5"/>
        <v>550467378.89036238</v>
      </c>
    </row>
    <row r="345" spans="1:19" ht="30" x14ac:dyDescent="0.25">
      <c r="A345" s="4" t="s">
        <v>440</v>
      </c>
      <c r="B345" s="4" t="s">
        <v>440</v>
      </c>
      <c r="C345" s="4" t="s">
        <v>644</v>
      </c>
      <c r="D345" s="4" t="s">
        <v>645</v>
      </c>
      <c r="E345" s="14" t="s">
        <v>646</v>
      </c>
      <c r="F345" s="14" t="s">
        <v>759</v>
      </c>
      <c r="G345" s="17">
        <v>1266089178.818248</v>
      </c>
      <c r="H345" s="5">
        <v>0</v>
      </c>
      <c r="I345" s="18">
        <v>0</v>
      </c>
      <c r="J345" s="5">
        <v>35731545.701357</v>
      </c>
      <c r="K345" s="5">
        <v>24777128.859728999</v>
      </c>
      <c r="L345" s="5">
        <v>1086404999.0910254</v>
      </c>
      <c r="M345" s="5">
        <v>0</v>
      </c>
      <c r="N345" s="6">
        <v>0</v>
      </c>
      <c r="O345" s="6">
        <v>0</v>
      </c>
      <c r="P345" s="6">
        <v>22472185.859999999</v>
      </c>
      <c r="Q345" s="6">
        <v>0</v>
      </c>
      <c r="R345" s="6">
        <v>0</v>
      </c>
      <c r="S345" s="7">
        <f t="shared" si="5"/>
        <v>2435475038.3303595</v>
      </c>
    </row>
    <row r="346" spans="1:19" ht="30" x14ac:dyDescent="0.25">
      <c r="A346" s="4" t="s">
        <v>440</v>
      </c>
      <c r="B346" s="4" t="s">
        <v>440</v>
      </c>
      <c r="C346" s="4" t="s">
        <v>24</v>
      </c>
      <c r="D346" s="4" t="s">
        <v>25</v>
      </c>
      <c r="E346" s="14" t="s">
        <v>441</v>
      </c>
      <c r="F346" s="14" t="s">
        <v>758</v>
      </c>
      <c r="G346" s="17">
        <v>702513444.141958</v>
      </c>
      <c r="H346" s="5">
        <v>0</v>
      </c>
      <c r="I346" s="18">
        <v>0</v>
      </c>
      <c r="J346" s="5">
        <v>23560782.678732999</v>
      </c>
      <c r="K346" s="5">
        <v>13217759.855203999</v>
      </c>
      <c r="L346" s="5">
        <v>883056686.02919793</v>
      </c>
      <c r="M346" s="5">
        <v>0</v>
      </c>
      <c r="N346" s="6">
        <v>0</v>
      </c>
      <c r="O346" s="6">
        <v>0</v>
      </c>
      <c r="P346" s="6">
        <v>11312715.060000001</v>
      </c>
      <c r="Q346" s="6">
        <v>0</v>
      </c>
      <c r="R346" s="6">
        <v>0</v>
      </c>
      <c r="S346" s="7">
        <f t="shared" si="5"/>
        <v>1633661387.7650928</v>
      </c>
    </row>
    <row r="347" spans="1:19" x14ac:dyDescent="0.25">
      <c r="A347" s="4" t="s">
        <v>440</v>
      </c>
      <c r="B347" s="4" t="s">
        <v>440</v>
      </c>
      <c r="C347" s="4" t="s">
        <v>535</v>
      </c>
      <c r="D347" s="4" t="s">
        <v>536</v>
      </c>
      <c r="E347" s="14" t="s">
        <v>537</v>
      </c>
      <c r="F347" s="14" t="s">
        <v>758</v>
      </c>
      <c r="G347" s="17">
        <v>347695564.07561111</v>
      </c>
      <c r="H347" s="5">
        <v>0</v>
      </c>
      <c r="I347" s="18">
        <v>0</v>
      </c>
      <c r="J347" s="5">
        <v>12297249.529412</v>
      </c>
      <c r="K347" s="5">
        <v>7981874.5429864004</v>
      </c>
      <c r="L347" s="5">
        <v>340497210.80976433</v>
      </c>
      <c r="M347" s="5">
        <v>0</v>
      </c>
      <c r="N347" s="6">
        <v>0</v>
      </c>
      <c r="O347" s="6">
        <v>0</v>
      </c>
      <c r="P347" s="6">
        <v>5043055.32</v>
      </c>
      <c r="Q347" s="6">
        <v>0</v>
      </c>
      <c r="R347" s="6">
        <v>0</v>
      </c>
      <c r="S347" s="7">
        <f t="shared" si="5"/>
        <v>713514954.27777386</v>
      </c>
    </row>
    <row r="348" spans="1:19" ht="30" x14ac:dyDescent="0.25">
      <c r="A348" s="4" t="s">
        <v>440</v>
      </c>
      <c r="B348" s="4" t="s">
        <v>440</v>
      </c>
      <c r="C348" s="4" t="s">
        <v>592</v>
      </c>
      <c r="D348" s="4" t="s">
        <v>593</v>
      </c>
      <c r="E348" s="14" t="s">
        <v>594</v>
      </c>
      <c r="F348" s="14" t="s">
        <v>760</v>
      </c>
      <c r="G348" s="17">
        <v>0</v>
      </c>
      <c r="H348" s="5">
        <v>199600278.81048575</v>
      </c>
      <c r="I348" s="18">
        <v>0</v>
      </c>
      <c r="J348" s="5">
        <v>5763757.1402714998</v>
      </c>
      <c r="K348" s="5">
        <v>3967080.9502261998</v>
      </c>
      <c r="L348" s="5">
        <v>0</v>
      </c>
      <c r="M348" s="5">
        <v>206925527.3300885</v>
      </c>
      <c r="N348" s="6">
        <v>0</v>
      </c>
      <c r="O348" s="6">
        <v>0</v>
      </c>
      <c r="P348" s="6">
        <v>0</v>
      </c>
      <c r="Q348" s="6">
        <v>2322145.44</v>
      </c>
      <c r="R348" s="6">
        <v>0</v>
      </c>
      <c r="S348" s="7">
        <f t="shared" si="5"/>
        <v>418578789.67107195</v>
      </c>
    </row>
    <row r="349" spans="1:19" ht="30" x14ac:dyDescent="0.25">
      <c r="A349" s="4" t="s">
        <v>440</v>
      </c>
      <c r="B349" s="4" t="s">
        <v>440</v>
      </c>
      <c r="C349" s="4" t="s">
        <v>553</v>
      </c>
      <c r="D349" s="4" t="s">
        <v>554</v>
      </c>
      <c r="E349" s="14" t="s">
        <v>555</v>
      </c>
      <c r="F349" s="14" t="s">
        <v>758</v>
      </c>
      <c r="G349" s="17">
        <v>383728071.62823564</v>
      </c>
      <c r="H349" s="5">
        <v>0</v>
      </c>
      <c r="I349" s="18">
        <v>0</v>
      </c>
      <c r="J349" s="5">
        <v>14267988.108596999</v>
      </c>
      <c r="K349" s="5">
        <v>11780141.764706001</v>
      </c>
      <c r="L349" s="5">
        <v>511968160.0525052</v>
      </c>
      <c r="M349" s="5">
        <v>0</v>
      </c>
      <c r="N349" s="6">
        <v>0</v>
      </c>
      <c r="O349" s="6">
        <v>0</v>
      </c>
      <c r="P349" s="6">
        <v>4691883.78</v>
      </c>
      <c r="Q349" s="6">
        <v>0</v>
      </c>
      <c r="R349" s="6">
        <v>0</v>
      </c>
      <c r="S349" s="7">
        <f t="shared" si="5"/>
        <v>926436245.33404374</v>
      </c>
    </row>
    <row r="350" spans="1:19" x14ac:dyDescent="0.25">
      <c r="A350" s="4" t="s">
        <v>440</v>
      </c>
      <c r="B350" s="4" t="s">
        <v>440</v>
      </c>
      <c r="C350" s="4" t="s">
        <v>295</v>
      </c>
      <c r="D350" s="4" t="s">
        <v>296</v>
      </c>
      <c r="E350" s="14" t="s">
        <v>565</v>
      </c>
      <c r="F350" s="14" t="s">
        <v>758</v>
      </c>
      <c r="G350" s="17">
        <v>76625769.274740875</v>
      </c>
      <c r="H350" s="5">
        <v>0</v>
      </c>
      <c r="I350" s="18">
        <v>0</v>
      </c>
      <c r="J350" s="5">
        <v>3284431.3212669999</v>
      </c>
      <c r="K350" s="5">
        <v>1844051.2126696999</v>
      </c>
      <c r="L350" s="5">
        <v>77275772.995785698</v>
      </c>
      <c r="M350" s="5">
        <v>0</v>
      </c>
      <c r="N350" s="6">
        <v>0</v>
      </c>
      <c r="O350" s="6">
        <v>0</v>
      </c>
      <c r="P350" s="6">
        <v>995032.25999999989</v>
      </c>
      <c r="Q350" s="6">
        <v>0</v>
      </c>
      <c r="R350" s="6">
        <v>0</v>
      </c>
      <c r="S350" s="7">
        <f t="shared" si="5"/>
        <v>160025057.06446326</v>
      </c>
    </row>
    <row r="351" spans="1:19" x14ac:dyDescent="0.25">
      <c r="A351" s="4" t="s">
        <v>440</v>
      </c>
      <c r="B351" s="4" t="s">
        <v>440</v>
      </c>
      <c r="C351" s="4" t="s">
        <v>295</v>
      </c>
      <c r="D351" s="4" t="s">
        <v>296</v>
      </c>
      <c r="E351" s="14" t="s">
        <v>566</v>
      </c>
      <c r="F351" s="14" t="s">
        <v>758</v>
      </c>
      <c r="G351" s="17">
        <v>167939894.48265556</v>
      </c>
      <c r="H351" s="5">
        <v>0</v>
      </c>
      <c r="I351" s="18">
        <v>0</v>
      </c>
      <c r="J351" s="5">
        <v>4478579.2941177003</v>
      </c>
      <c r="K351" s="5">
        <v>2908311.3846153999</v>
      </c>
      <c r="L351" s="5">
        <v>125477990.55315951</v>
      </c>
      <c r="M351" s="5">
        <v>0</v>
      </c>
      <c r="N351" s="6">
        <v>0</v>
      </c>
      <c r="O351" s="6">
        <v>0</v>
      </c>
      <c r="P351" s="6">
        <v>2172619.8000000003</v>
      </c>
      <c r="Q351" s="6">
        <v>0</v>
      </c>
      <c r="R351" s="6">
        <v>0</v>
      </c>
      <c r="S351" s="7">
        <f t="shared" si="5"/>
        <v>302977395.51454812</v>
      </c>
    </row>
    <row r="352" spans="1:19" x14ac:dyDescent="0.25">
      <c r="A352" s="4" t="s">
        <v>440</v>
      </c>
      <c r="B352" s="4" t="s">
        <v>440</v>
      </c>
      <c r="C352" s="4" t="s">
        <v>446</v>
      </c>
      <c r="D352" s="4" t="s">
        <v>447</v>
      </c>
      <c r="E352" s="14" t="s">
        <v>448</v>
      </c>
      <c r="F352" s="14" t="s">
        <v>760</v>
      </c>
      <c r="G352" s="17">
        <v>0</v>
      </c>
      <c r="H352" s="5">
        <v>187225306.48873582</v>
      </c>
      <c r="I352" s="18">
        <v>0</v>
      </c>
      <c r="J352" s="5">
        <v>5676216.5067873998</v>
      </c>
      <c r="K352" s="5">
        <v>3848996.5520362002</v>
      </c>
      <c r="L352" s="5">
        <v>0</v>
      </c>
      <c r="M352" s="5">
        <v>233963849.73033211</v>
      </c>
      <c r="N352" s="6">
        <v>0</v>
      </c>
      <c r="O352" s="6">
        <v>0</v>
      </c>
      <c r="P352" s="6">
        <v>0</v>
      </c>
      <c r="Q352" s="6">
        <v>2085432.66</v>
      </c>
      <c r="R352" s="6">
        <v>0</v>
      </c>
      <c r="S352" s="7">
        <f t="shared" si="5"/>
        <v>432799801.93789154</v>
      </c>
    </row>
    <row r="353" spans="1:19" x14ac:dyDescent="0.25">
      <c r="A353" s="4" t="s">
        <v>440</v>
      </c>
      <c r="B353" s="4" t="s">
        <v>440</v>
      </c>
      <c r="C353" s="4" t="s">
        <v>446</v>
      </c>
      <c r="D353" s="4" t="s">
        <v>447</v>
      </c>
      <c r="E353" s="14" t="s">
        <v>449</v>
      </c>
      <c r="F353" s="14" t="s">
        <v>760</v>
      </c>
      <c r="G353" s="17">
        <v>0</v>
      </c>
      <c r="H353" s="5">
        <v>127690312.73902382</v>
      </c>
      <c r="I353" s="18">
        <v>0</v>
      </c>
      <c r="J353" s="5">
        <v>2502824.479638</v>
      </c>
      <c r="K353" s="5">
        <v>1622155.9185520001</v>
      </c>
      <c r="L353" s="5">
        <v>0</v>
      </c>
      <c r="M353" s="5">
        <v>90414043.781155422</v>
      </c>
      <c r="N353" s="6">
        <v>0</v>
      </c>
      <c r="O353" s="6">
        <v>0</v>
      </c>
      <c r="P353" s="6">
        <v>0</v>
      </c>
      <c r="Q353" s="6">
        <v>1369578.4200000002</v>
      </c>
      <c r="R353" s="6">
        <v>0</v>
      </c>
      <c r="S353" s="7">
        <f t="shared" si="5"/>
        <v>223598915.33836922</v>
      </c>
    </row>
    <row r="354" spans="1:19" x14ac:dyDescent="0.25">
      <c r="A354" s="4" t="s">
        <v>440</v>
      </c>
      <c r="B354" s="4" t="s">
        <v>440</v>
      </c>
      <c r="C354" s="4" t="s">
        <v>719</v>
      </c>
      <c r="D354" s="4" t="s">
        <v>720</v>
      </c>
      <c r="E354" s="14" t="s">
        <v>721</v>
      </c>
      <c r="F354" s="14" t="s">
        <v>760</v>
      </c>
      <c r="G354" s="17">
        <v>0</v>
      </c>
      <c r="H354" s="5">
        <v>194185900.88833368</v>
      </c>
      <c r="I354" s="18">
        <v>0</v>
      </c>
      <c r="J354" s="5">
        <v>5720043.2760180999</v>
      </c>
      <c r="K354" s="5">
        <v>4653098.3800905002</v>
      </c>
      <c r="L354" s="5">
        <v>0</v>
      </c>
      <c r="M354" s="5">
        <v>185927819.86890632</v>
      </c>
      <c r="N354" s="6">
        <v>0</v>
      </c>
      <c r="O354" s="6">
        <v>0</v>
      </c>
      <c r="P354" s="6">
        <v>0</v>
      </c>
      <c r="Q354" s="6">
        <v>3261227.7600000002</v>
      </c>
      <c r="R354" s="6">
        <v>0</v>
      </c>
      <c r="S354" s="7">
        <f t="shared" si="5"/>
        <v>393748090.17334861</v>
      </c>
    </row>
    <row r="355" spans="1:19" x14ac:dyDescent="0.25">
      <c r="A355" s="4" t="s">
        <v>440</v>
      </c>
      <c r="B355" s="4" t="s">
        <v>440</v>
      </c>
      <c r="C355" s="4" t="s">
        <v>719</v>
      </c>
      <c r="D355" s="4" t="s">
        <v>720</v>
      </c>
      <c r="E355" s="14" t="s">
        <v>722</v>
      </c>
      <c r="F355" s="14" t="s">
        <v>758</v>
      </c>
      <c r="G355" s="17">
        <v>210327956.29250756</v>
      </c>
      <c r="H355" s="5">
        <v>0</v>
      </c>
      <c r="I355" s="18">
        <v>0</v>
      </c>
      <c r="J355" s="5">
        <v>5425431.1402714998</v>
      </c>
      <c r="K355" s="5">
        <v>3443401.7737556999</v>
      </c>
      <c r="L355" s="5">
        <v>220916183.19920251</v>
      </c>
      <c r="M355" s="5">
        <v>0</v>
      </c>
      <c r="N355" s="6">
        <v>0</v>
      </c>
      <c r="O355" s="6">
        <v>0</v>
      </c>
      <c r="P355" s="6">
        <v>2926330.2</v>
      </c>
      <c r="Q355" s="6">
        <v>0</v>
      </c>
      <c r="R355" s="6">
        <v>0</v>
      </c>
      <c r="S355" s="7">
        <f t="shared" si="5"/>
        <v>443039302.60573727</v>
      </c>
    </row>
    <row r="356" spans="1:19" x14ac:dyDescent="0.25">
      <c r="A356" s="4" t="s">
        <v>440</v>
      </c>
      <c r="B356" s="4" t="s">
        <v>440</v>
      </c>
      <c r="C356" s="4" t="s">
        <v>719</v>
      </c>
      <c r="D356" s="4" t="s">
        <v>720</v>
      </c>
      <c r="E356" s="14" t="s">
        <v>723</v>
      </c>
      <c r="F356" s="14" t="s">
        <v>760</v>
      </c>
      <c r="G356" s="17">
        <v>0</v>
      </c>
      <c r="H356" s="5">
        <v>214296740.5782977</v>
      </c>
      <c r="I356" s="18">
        <v>0</v>
      </c>
      <c r="J356" s="5">
        <v>5159842.0452488996</v>
      </c>
      <c r="K356" s="5">
        <v>2994066.6606335002</v>
      </c>
      <c r="L356" s="5">
        <v>0</v>
      </c>
      <c r="M356" s="5">
        <v>191493903.53725225</v>
      </c>
      <c r="N356" s="6">
        <v>0</v>
      </c>
      <c r="O356" s="6">
        <v>0</v>
      </c>
      <c r="P356" s="6">
        <v>0</v>
      </c>
      <c r="Q356" s="6">
        <v>2944021.5</v>
      </c>
      <c r="R356" s="6">
        <v>0</v>
      </c>
      <c r="S356" s="7">
        <f t="shared" si="5"/>
        <v>416888574.32143235</v>
      </c>
    </row>
    <row r="357" spans="1:19" x14ac:dyDescent="0.25">
      <c r="A357" s="4" t="s">
        <v>440</v>
      </c>
      <c r="B357" s="4" t="s">
        <v>440</v>
      </c>
      <c r="C357" s="4" t="s">
        <v>719</v>
      </c>
      <c r="D357" s="4" t="s">
        <v>720</v>
      </c>
      <c r="E357" s="14" t="s">
        <v>724</v>
      </c>
      <c r="F357" s="14" t="s">
        <v>760</v>
      </c>
      <c r="G357" s="17">
        <v>0</v>
      </c>
      <c r="H357" s="5">
        <v>143700271.79353556</v>
      </c>
      <c r="I357" s="18">
        <v>0</v>
      </c>
      <c r="J357" s="5">
        <v>3136899.1402715002</v>
      </c>
      <c r="K357" s="5">
        <v>2203371.7556560999</v>
      </c>
      <c r="L357" s="5">
        <v>0</v>
      </c>
      <c r="M357" s="5">
        <v>112144562.41308425</v>
      </c>
      <c r="N357" s="6">
        <v>0</v>
      </c>
      <c r="O357" s="6">
        <v>0</v>
      </c>
      <c r="P357" s="6">
        <v>0</v>
      </c>
      <c r="Q357" s="6">
        <v>1793005.02</v>
      </c>
      <c r="R357" s="6">
        <v>0</v>
      </c>
      <c r="S357" s="7">
        <f t="shared" si="5"/>
        <v>262978110.12254742</v>
      </c>
    </row>
    <row r="358" spans="1:19" x14ac:dyDescent="0.25">
      <c r="A358" s="4" t="s">
        <v>440</v>
      </c>
      <c r="B358" s="4" t="s">
        <v>440</v>
      </c>
      <c r="C358" s="4" t="s">
        <v>610</v>
      </c>
      <c r="D358" s="4" t="s">
        <v>611</v>
      </c>
      <c r="E358" s="14" t="s">
        <v>612</v>
      </c>
      <c r="F358" s="14" t="s">
        <v>760</v>
      </c>
      <c r="G358" s="17">
        <v>0</v>
      </c>
      <c r="H358" s="5">
        <v>355235941.04985762</v>
      </c>
      <c r="I358" s="18">
        <v>0</v>
      </c>
      <c r="J358" s="5">
        <v>12020134.977375999</v>
      </c>
      <c r="K358" s="5">
        <v>7102036.0271493001</v>
      </c>
      <c r="L358" s="5">
        <v>0</v>
      </c>
      <c r="M358" s="5">
        <v>377030248.53939903</v>
      </c>
      <c r="N358" s="6">
        <v>0</v>
      </c>
      <c r="O358" s="6">
        <v>0</v>
      </c>
      <c r="P358" s="6">
        <v>0</v>
      </c>
      <c r="Q358" s="6">
        <v>3957141.2399999998</v>
      </c>
      <c r="R358" s="6">
        <v>0</v>
      </c>
      <c r="S358" s="7">
        <f t="shared" si="5"/>
        <v>755345501.83378196</v>
      </c>
    </row>
    <row r="359" spans="1:19" x14ac:dyDescent="0.25">
      <c r="A359" s="4" t="s">
        <v>440</v>
      </c>
      <c r="B359" s="4" t="s">
        <v>440</v>
      </c>
      <c r="C359" s="4" t="s">
        <v>670</v>
      </c>
      <c r="D359" s="4" t="s">
        <v>671</v>
      </c>
      <c r="E359" s="14" t="s">
        <v>672</v>
      </c>
      <c r="F359" s="14" t="s">
        <v>762</v>
      </c>
      <c r="G359" s="17">
        <v>126587294.54847929</v>
      </c>
      <c r="H359" s="5">
        <v>0</v>
      </c>
      <c r="I359" s="18">
        <v>0</v>
      </c>
      <c r="J359" s="5">
        <v>22782011.590749122</v>
      </c>
      <c r="K359" s="5">
        <v>0</v>
      </c>
      <c r="L359" s="5">
        <v>-7.4505805969238281E-9</v>
      </c>
      <c r="M359" s="5">
        <v>0</v>
      </c>
      <c r="N359" s="6">
        <v>0</v>
      </c>
      <c r="O359" s="6">
        <v>0</v>
      </c>
      <c r="P359" s="6">
        <v>869310</v>
      </c>
      <c r="Q359" s="6">
        <v>0</v>
      </c>
      <c r="R359" s="6">
        <v>0</v>
      </c>
      <c r="S359" s="7">
        <f t="shared" si="5"/>
        <v>150238616.1392284</v>
      </c>
    </row>
    <row r="360" spans="1:19" x14ac:dyDescent="0.25">
      <c r="A360" s="4" t="s">
        <v>440</v>
      </c>
      <c r="B360" s="4" t="s">
        <v>440</v>
      </c>
      <c r="C360" s="4" t="s">
        <v>682</v>
      </c>
      <c r="D360" s="4" t="s">
        <v>683</v>
      </c>
      <c r="E360" s="14" t="s">
        <v>684</v>
      </c>
      <c r="F360" s="14" t="s">
        <v>758</v>
      </c>
      <c r="G360" s="17">
        <v>234486012.01644289</v>
      </c>
      <c r="H360" s="5">
        <v>0</v>
      </c>
      <c r="I360" s="18">
        <v>0</v>
      </c>
      <c r="J360" s="5">
        <v>5828627.2760182004</v>
      </c>
      <c r="K360" s="5">
        <v>3768023.3303168002</v>
      </c>
      <c r="L360" s="5">
        <v>191223963.14597347</v>
      </c>
      <c r="M360" s="5">
        <v>0</v>
      </c>
      <c r="N360" s="6">
        <v>0</v>
      </c>
      <c r="O360" s="6">
        <v>0</v>
      </c>
      <c r="P360" s="6">
        <v>3254466.6</v>
      </c>
      <c r="Q360" s="6">
        <v>0</v>
      </c>
      <c r="R360" s="6">
        <v>0</v>
      </c>
      <c r="S360" s="7">
        <f t="shared" si="5"/>
        <v>438561092.36875141</v>
      </c>
    </row>
    <row r="361" spans="1:19" x14ac:dyDescent="0.25">
      <c r="A361" s="4" t="s">
        <v>440</v>
      </c>
      <c r="B361" s="4" t="s">
        <v>440</v>
      </c>
      <c r="C361" s="4" t="s">
        <v>682</v>
      </c>
      <c r="D361" s="4" t="s">
        <v>683</v>
      </c>
      <c r="E361" s="14" t="s">
        <v>685</v>
      </c>
      <c r="F361" s="14" t="s">
        <v>758</v>
      </c>
      <c r="G361" s="17">
        <v>324678224.66439813</v>
      </c>
      <c r="H361" s="5">
        <v>0</v>
      </c>
      <c r="I361" s="18">
        <v>0</v>
      </c>
      <c r="J361" s="5">
        <v>13487713.547511</v>
      </c>
      <c r="K361" s="5">
        <v>9485863.4841629006</v>
      </c>
      <c r="L361" s="5">
        <v>341459309.61833769</v>
      </c>
      <c r="M361" s="5">
        <v>0</v>
      </c>
      <c r="N361" s="6">
        <v>0</v>
      </c>
      <c r="O361" s="6">
        <v>0</v>
      </c>
      <c r="P361" s="6">
        <v>5200990.5599999996</v>
      </c>
      <c r="Q361" s="6">
        <v>0</v>
      </c>
      <c r="R361" s="6">
        <v>0</v>
      </c>
      <c r="S361" s="7">
        <f t="shared" si="5"/>
        <v>694312101.87440968</v>
      </c>
    </row>
    <row r="362" spans="1:19" x14ac:dyDescent="0.25">
      <c r="A362" s="4" t="s">
        <v>440</v>
      </c>
      <c r="B362" s="4" t="s">
        <v>440</v>
      </c>
      <c r="C362" s="4" t="s">
        <v>743</v>
      </c>
      <c r="D362" s="4" t="s">
        <v>744</v>
      </c>
      <c r="E362" s="14" t="s">
        <v>745</v>
      </c>
      <c r="F362" s="14" t="s">
        <v>758</v>
      </c>
      <c r="G362" s="17">
        <v>245055145.92886078</v>
      </c>
      <c r="H362" s="5">
        <v>0</v>
      </c>
      <c r="I362" s="18">
        <v>0</v>
      </c>
      <c r="J362" s="5">
        <v>7372554.2805430004</v>
      </c>
      <c r="K362" s="5">
        <v>4451664.5701358002</v>
      </c>
      <c r="L362" s="5">
        <v>191549910.71524888</v>
      </c>
      <c r="M362" s="5">
        <v>0</v>
      </c>
      <c r="N362" s="6">
        <v>0</v>
      </c>
      <c r="O362" s="6">
        <v>0</v>
      </c>
      <c r="P362" s="6">
        <v>3397461.3000000003</v>
      </c>
      <c r="Q362" s="6">
        <v>0</v>
      </c>
      <c r="R362" s="6">
        <v>0</v>
      </c>
      <c r="S362" s="7">
        <f t="shared" si="5"/>
        <v>451826736.79478848</v>
      </c>
    </row>
    <row r="363" spans="1:19" x14ac:dyDescent="0.25">
      <c r="A363" s="4" t="s">
        <v>440</v>
      </c>
      <c r="B363" s="4" t="s">
        <v>440</v>
      </c>
      <c r="C363" s="4" t="s">
        <v>521</v>
      </c>
      <c r="D363" s="4" t="s">
        <v>522</v>
      </c>
      <c r="E363" s="14" t="s">
        <v>523</v>
      </c>
      <c r="F363" s="14" t="s">
        <v>758</v>
      </c>
      <c r="G363" s="17">
        <v>392460118.84632844</v>
      </c>
      <c r="H363" s="5">
        <v>0</v>
      </c>
      <c r="I363" s="18">
        <v>0</v>
      </c>
      <c r="J363" s="5">
        <v>12365030.515837001</v>
      </c>
      <c r="K363" s="5">
        <v>7232574.5610859999</v>
      </c>
      <c r="L363" s="5">
        <v>346384769.56924862</v>
      </c>
      <c r="M363" s="5">
        <v>0</v>
      </c>
      <c r="N363" s="6">
        <v>0</v>
      </c>
      <c r="O363" s="6">
        <v>0</v>
      </c>
      <c r="P363" s="6">
        <v>5569218</v>
      </c>
      <c r="Q363" s="6">
        <v>0</v>
      </c>
      <c r="R363" s="6">
        <v>0</v>
      </c>
      <c r="S363" s="7">
        <f t="shared" si="5"/>
        <v>764011711.49250007</v>
      </c>
    </row>
    <row r="364" spans="1:19" ht="30" x14ac:dyDescent="0.25">
      <c r="A364" s="4" t="s">
        <v>440</v>
      </c>
      <c r="B364" s="4" t="s">
        <v>440</v>
      </c>
      <c r="C364" s="4" t="s">
        <v>93</v>
      </c>
      <c r="D364" s="4" t="s">
        <v>94</v>
      </c>
      <c r="E364" s="14" t="s">
        <v>492</v>
      </c>
      <c r="F364" s="14" t="s">
        <v>758</v>
      </c>
      <c r="G364" s="17">
        <v>240088006.93113637</v>
      </c>
      <c r="H364" s="5">
        <v>0</v>
      </c>
      <c r="I364" s="18">
        <v>0</v>
      </c>
      <c r="J364" s="5">
        <v>6646957.5022625001</v>
      </c>
      <c r="K364" s="5">
        <v>3152626.9773756</v>
      </c>
      <c r="L364" s="5">
        <v>217137587.82608712</v>
      </c>
      <c r="M364" s="5">
        <v>0</v>
      </c>
      <c r="N364" s="6">
        <v>0</v>
      </c>
      <c r="O364" s="6">
        <v>0</v>
      </c>
      <c r="P364" s="6">
        <v>4675284</v>
      </c>
      <c r="Q364" s="6">
        <v>0</v>
      </c>
      <c r="R364" s="6">
        <v>0</v>
      </c>
      <c r="S364" s="7">
        <f t="shared" si="5"/>
        <v>471700463.23686159</v>
      </c>
    </row>
    <row r="365" spans="1:19" ht="30" x14ac:dyDescent="0.25">
      <c r="A365" s="4" t="s">
        <v>440</v>
      </c>
      <c r="B365" s="4" t="s">
        <v>440</v>
      </c>
      <c r="C365" s="4" t="s">
        <v>93</v>
      </c>
      <c r="D365" s="4" t="s">
        <v>94</v>
      </c>
      <c r="E365" s="14" t="s">
        <v>493</v>
      </c>
      <c r="F365" s="14" t="s">
        <v>758</v>
      </c>
      <c r="G365" s="17">
        <v>92653026.067777783</v>
      </c>
      <c r="H365" s="5">
        <v>0</v>
      </c>
      <c r="I365" s="18">
        <v>0</v>
      </c>
      <c r="J365" s="5">
        <v>2846610.4977376</v>
      </c>
      <c r="K365" s="5">
        <v>1763391.7556561001</v>
      </c>
      <c r="L365" s="5">
        <v>73899208.92517291</v>
      </c>
      <c r="M365" s="5">
        <v>0</v>
      </c>
      <c r="N365" s="6">
        <v>0</v>
      </c>
      <c r="O365" s="6">
        <v>0</v>
      </c>
      <c r="P365" s="6">
        <v>1306575</v>
      </c>
      <c r="Q365" s="6">
        <v>0</v>
      </c>
      <c r="R365" s="6">
        <v>0</v>
      </c>
      <c r="S365" s="7">
        <f t="shared" si="5"/>
        <v>172468812.24634439</v>
      </c>
    </row>
    <row r="366" spans="1:19" ht="30" x14ac:dyDescent="0.25">
      <c r="A366" s="4" t="s">
        <v>440</v>
      </c>
      <c r="B366" s="4" t="s">
        <v>440</v>
      </c>
      <c r="C366" s="4" t="s">
        <v>93</v>
      </c>
      <c r="D366" s="4" t="s">
        <v>94</v>
      </c>
      <c r="E366" s="14" t="s">
        <v>494</v>
      </c>
      <c r="F366" s="14" t="s">
        <v>758</v>
      </c>
      <c r="G366" s="17">
        <v>306524279.00593519</v>
      </c>
      <c r="H366" s="5">
        <v>0</v>
      </c>
      <c r="I366" s="18">
        <v>0</v>
      </c>
      <c r="J366" s="5">
        <v>10711565.819003999</v>
      </c>
      <c r="K366" s="5">
        <v>5889713.2941177003</v>
      </c>
      <c r="L366" s="5">
        <v>247902686.77660817</v>
      </c>
      <c r="M366" s="5">
        <v>0</v>
      </c>
      <c r="N366" s="6">
        <v>0</v>
      </c>
      <c r="O366" s="6">
        <v>0</v>
      </c>
      <c r="P366" s="6">
        <v>4522071.9600000009</v>
      </c>
      <c r="Q366" s="6">
        <v>0</v>
      </c>
      <c r="R366" s="6">
        <v>0</v>
      </c>
      <c r="S366" s="7">
        <f t="shared" si="5"/>
        <v>575550316.85566509</v>
      </c>
    </row>
    <row r="367" spans="1:19" x14ac:dyDescent="0.25">
      <c r="A367" s="4" t="s">
        <v>440</v>
      </c>
      <c r="B367" s="4" t="s">
        <v>440</v>
      </c>
      <c r="C367" s="4" t="s">
        <v>619</v>
      </c>
      <c r="D367" s="4" t="s">
        <v>620</v>
      </c>
      <c r="E367" s="14" t="s">
        <v>621</v>
      </c>
      <c r="F367" s="14" t="s">
        <v>758</v>
      </c>
      <c r="G367" s="17">
        <v>206602020.89500934</v>
      </c>
      <c r="H367" s="5">
        <v>0</v>
      </c>
      <c r="I367" s="18">
        <v>0</v>
      </c>
      <c r="J367" s="5">
        <v>6381461.0135746999</v>
      </c>
      <c r="K367" s="5">
        <v>4317408.2081447998</v>
      </c>
      <c r="L367" s="5">
        <v>188504943.67531449</v>
      </c>
      <c r="M367" s="5">
        <v>0</v>
      </c>
      <c r="N367" s="6">
        <v>0</v>
      </c>
      <c r="O367" s="6">
        <v>0</v>
      </c>
      <c r="P367" s="6">
        <v>2478475.98</v>
      </c>
      <c r="Q367" s="6">
        <v>0</v>
      </c>
      <c r="R367" s="6">
        <v>0</v>
      </c>
      <c r="S367" s="7">
        <f t="shared" si="5"/>
        <v>408284309.77204335</v>
      </c>
    </row>
    <row r="368" spans="1:19" ht="30" x14ac:dyDescent="0.25">
      <c r="A368" s="4" t="s">
        <v>440</v>
      </c>
      <c r="B368" s="4" t="s">
        <v>440</v>
      </c>
      <c r="C368" s="4" t="s">
        <v>586</v>
      </c>
      <c r="D368" s="4" t="s">
        <v>587</v>
      </c>
      <c r="E368" s="14" t="s">
        <v>588</v>
      </c>
      <c r="F368" s="14" t="s">
        <v>758</v>
      </c>
      <c r="G368" s="17">
        <v>229890867.21671572</v>
      </c>
      <c r="H368" s="5">
        <v>0</v>
      </c>
      <c r="I368" s="18">
        <v>0</v>
      </c>
      <c r="J368" s="5">
        <v>7268095.0135746999</v>
      </c>
      <c r="K368" s="5">
        <v>3802019.6470587999</v>
      </c>
      <c r="L368" s="5">
        <v>167736518.62377316</v>
      </c>
      <c r="M368" s="5">
        <v>0</v>
      </c>
      <c r="N368" s="6">
        <v>0</v>
      </c>
      <c r="O368" s="6">
        <v>0</v>
      </c>
      <c r="P368" s="6">
        <v>2843461.98</v>
      </c>
      <c r="Q368" s="6">
        <v>0</v>
      </c>
      <c r="R368" s="6">
        <v>0</v>
      </c>
      <c r="S368" s="7">
        <f t="shared" si="5"/>
        <v>411540962.48112237</v>
      </c>
    </row>
    <row r="369" spans="1:19" x14ac:dyDescent="0.25">
      <c r="A369" s="4" t="s">
        <v>440</v>
      </c>
      <c r="B369" s="4" t="s">
        <v>440</v>
      </c>
      <c r="C369" s="4" t="s">
        <v>103</v>
      </c>
      <c r="D369" s="4" t="s">
        <v>104</v>
      </c>
      <c r="E369" s="14" t="s">
        <v>484</v>
      </c>
      <c r="F369" s="14" t="s">
        <v>758</v>
      </c>
      <c r="G369" s="17">
        <v>157506699.56885111</v>
      </c>
      <c r="H369" s="5">
        <v>0</v>
      </c>
      <c r="I369" s="18">
        <v>0</v>
      </c>
      <c r="J369" s="5">
        <v>3315932.2986424998</v>
      </c>
      <c r="K369" s="5">
        <v>1458122.2443438999</v>
      </c>
      <c r="L369" s="5">
        <v>95343072.022929445</v>
      </c>
      <c r="M369" s="5">
        <v>0</v>
      </c>
      <c r="N369" s="6">
        <v>0</v>
      </c>
      <c r="O369" s="6">
        <v>0</v>
      </c>
      <c r="P369" s="6">
        <v>1999939.6799999997</v>
      </c>
      <c r="Q369" s="6">
        <v>0</v>
      </c>
      <c r="R369" s="6">
        <v>0</v>
      </c>
      <c r="S369" s="7">
        <f t="shared" si="5"/>
        <v>259623765.81476694</v>
      </c>
    </row>
    <row r="370" spans="1:19" x14ac:dyDescent="0.25">
      <c r="A370" s="4" t="s">
        <v>440</v>
      </c>
      <c r="B370" s="4" t="s">
        <v>440</v>
      </c>
      <c r="C370" s="4" t="s">
        <v>103</v>
      </c>
      <c r="D370" s="4" t="s">
        <v>104</v>
      </c>
      <c r="E370" s="14" t="s">
        <v>485</v>
      </c>
      <c r="F370" s="14" t="s">
        <v>758</v>
      </c>
      <c r="G370" s="17">
        <v>469949208.78812253</v>
      </c>
      <c r="H370" s="5">
        <v>0</v>
      </c>
      <c r="I370" s="18">
        <v>0</v>
      </c>
      <c r="J370" s="5">
        <v>15858543.013575001</v>
      </c>
      <c r="K370" s="5">
        <v>10086468.868778</v>
      </c>
      <c r="L370" s="5">
        <v>562544161.63666737</v>
      </c>
      <c r="M370" s="5">
        <v>0</v>
      </c>
      <c r="N370" s="6">
        <v>0</v>
      </c>
      <c r="O370" s="6">
        <v>0</v>
      </c>
      <c r="P370" s="6">
        <v>6941126.8799999999</v>
      </c>
      <c r="Q370" s="6">
        <v>0</v>
      </c>
      <c r="R370" s="6">
        <v>0</v>
      </c>
      <c r="S370" s="7">
        <f t="shared" si="5"/>
        <v>1065379509.187143</v>
      </c>
    </row>
    <row r="371" spans="1:19" x14ac:dyDescent="0.25">
      <c r="A371" s="4" t="s">
        <v>440</v>
      </c>
      <c r="B371" s="4" t="s">
        <v>440</v>
      </c>
      <c r="C371" s="4" t="s">
        <v>302</v>
      </c>
      <c r="D371" s="4" t="s">
        <v>303</v>
      </c>
      <c r="E371" s="14" t="s">
        <v>579</v>
      </c>
      <c r="F371" s="14" t="s">
        <v>758</v>
      </c>
      <c r="G371" s="17">
        <v>239554593.49642476</v>
      </c>
      <c r="H371" s="5">
        <v>0</v>
      </c>
      <c r="I371" s="18">
        <v>0</v>
      </c>
      <c r="J371" s="5">
        <v>8245680.7149320999</v>
      </c>
      <c r="K371" s="5">
        <v>6281032.9864253998</v>
      </c>
      <c r="L371" s="5">
        <v>237278761.56347561</v>
      </c>
      <c r="M371" s="5">
        <v>0</v>
      </c>
      <c r="N371" s="6">
        <v>0</v>
      </c>
      <c r="O371" s="6">
        <v>0</v>
      </c>
      <c r="P371" s="6">
        <v>3995259.84</v>
      </c>
      <c r="Q371" s="6">
        <v>0</v>
      </c>
      <c r="R371" s="6">
        <v>0</v>
      </c>
      <c r="S371" s="7">
        <f t="shared" si="5"/>
        <v>495355328.60125786</v>
      </c>
    </row>
    <row r="372" spans="1:19" x14ac:dyDescent="0.25">
      <c r="A372" s="4" t="s">
        <v>440</v>
      </c>
      <c r="B372" s="4" t="s">
        <v>440</v>
      </c>
      <c r="C372" s="4" t="s">
        <v>302</v>
      </c>
      <c r="D372" s="4" t="s">
        <v>303</v>
      </c>
      <c r="E372" s="14" t="s">
        <v>580</v>
      </c>
      <c r="F372" s="14" t="s">
        <v>758</v>
      </c>
      <c r="G372" s="17">
        <v>385185421.15850717</v>
      </c>
      <c r="H372" s="5">
        <v>0</v>
      </c>
      <c r="I372" s="18">
        <v>0</v>
      </c>
      <c r="J372" s="5">
        <v>11157954.316741999</v>
      </c>
      <c r="K372" s="5">
        <v>7462276.9049773999</v>
      </c>
      <c r="L372" s="5">
        <v>285789608.99402219</v>
      </c>
      <c r="M372" s="5">
        <v>0</v>
      </c>
      <c r="N372" s="6">
        <v>0</v>
      </c>
      <c r="O372" s="6">
        <v>0</v>
      </c>
      <c r="P372" s="6">
        <v>5994021.96</v>
      </c>
      <c r="Q372" s="6">
        <v>0</v>
      </c>
      <c r="R372" s="6">
        <v>0</v>
      </c>
      <c r="S372" s="7">
        <f t="shared" si="5"/>
        <v>695589283.33424878</v>
      </c>
    </row>
    <row r="373" spans="1:19" x14ac:dyDescent="0.25">
      <c r="A373" s="4" t="s">
        <v>440</v>
      </c>
      <c r="B373" s="4" t="s">
        <v>440</v>
      </c>
      <c r="C373" s="4" t="s">
        <v>302</v>
      </c>
      <c r="D373" s="4" t="s">
        <v>303</v>
      </c>
      <c r="E373" s="14" t="s">
        <v>581</v>
      </c>
      <c r="F373" s="14" t="s">
        <v>758</v>
      </c>
      <c r="G373" s="17">
        <v>314330858.77259111</v>
      </c>
      <c r="H373" s="5">
        <v>0</v>
      </c>
      <c r="I373" s="18">
        <v>0</v>
      </c>
      <c r="J373" s="5">
        <v>8505505.6470587999</v>
      </c>
      <c r="K373" s="5">
        <v>4824878.959276</v>
      </c>
      <c r="L373" s="5">
        <v>251344973.27912238</v>
      </c>
      <c r="M373" s="5">
        <v>0</v>
      </c>
      <c r="N373" s="6">
        <v>0</v>
      </c>
      <c r="O373" s="6">
        <v>0</v>
      </c>
      <c r="P373" s="6">
        <v>4632211.62</v>
      </c>
      <c r="Q373" s="6">
        <v>0</v>
      </c>
      <c r="R373" s="6">
        <v>0</v>
      </c>
      <c r="S373" s="7">
        <f t="shared" si="5"/>
        <v>583638428.27804828</v>
      </c>
    </row>
    <row r="374" spans="1:19" x14ac:dyDescent="0.25">
      <c r="A374" s="4" t="s">
        <v>440</v>
      </c>
      <c r="B374" s="4" t="s">
        <v>440</v>
      </c>
      <c r="C374" s="4" t="s">
        <v>302</v>
      </c>
      <c r="D374" s="4" t="s">
        <v>303</v>
      </c>
      <c r="E374" s="14" t="s">
        <v>582</v>
      </c>
      <c r="F374" s="14" t="s">
        <v>758</v>
      </c>
      <c r="G374" s="17">
        <v>153371091.09302479</v>
      </c>
      <c r="H374" s="5">
        <v>0</v>
      </c>
      <c r="I374" s="18">
        <v>0</v>
      </c>
      <c r="J374" s="5">
        <v>3747454.4072397999</v>
      </c>
      <c r="K374" s="5">
        <v>2145294.9049773999</v>
      </c>
      <c r="L374" s="5">
        <v>123953764.93532179</v>
      </c>
      <c r="M374" s="5">
        <v>0</v>
      </c>
      <c r="N374" s="6">
        <v>0</v>
      </c>
      <c r="O374" s="6">
        <v>0</v>
      </c>
      <c r="P374" s="6">
        <v>2591718.3000000003</v>
      </c>
      <c r="Q374" s="6">
        <v>0</v>
      </c>
      <c r="R374" s="6">
        <v>0</v>
      </c>
      <c r="S374" s="7">
        <f t="shared" si="5"/>
        <v>285809323.64056379</v>
      </c>
    </row>
    <row r="375" spans="1:19" x14ac:dyDescent="0.25">
      <c r="A375" s="4" t="s">
        <v>440</v>
      </c>
      <c r="B375" s="4" t="s">
        <v>440</v>
      </c>
      <c r="C375" s="4" t="s">
        <v>604</v>
      </c>
      <c r="D375" s="4" t="s">
        <v>605</v>
      </c>
      <c r="E375" s="14" t="s">
        <v>606</v>
      </c>
      <c r="F375" s="14" t="s">
        <v>758</v>
      </c>
      <c r="G375" s="17">
        <v>111622588.69696087</v>
      </c>
      <c r="H375" s="5">
        <v>0</v>
      </c>
      <c r="I375" s="18">
        <v>0</v>
      </c>
      <c r="J375" s="5">
        <v>3113894.1900451998</v>
      </c>
      <c r="K375" s="5">
        <v>2301419.6470587999</v>
      </c>
      <c r="L375" s="5">
        <v>85336957.277534753</v>
      </c>
      <c r="M375" s="5">
        <v>0</v>
      </c>
      <c r="N375" s="6">
        <v>0</v>
      </c>
      <c r="O375" s="6">
        <v>0</v>
      </c>
      <c r="P375" s="6">
        <v>1414813.68</v>
      </c>
      <c r="Q375" s="6">
        <v>0</v>
      </c>
      <c r="R375" s="6">
        <v>0</v>
      </c>
      <c r="S375" s="7">
        <f t="shared" si="5"/>
        <v>203789673.49159962</v>
      </c>
    </row>
    <row r="376" spans="1:19" x14ac:dyDescent="0.25">
      <c r="A376" s="4" t="s">
        <v>440</v>
      </c>
      <c r="B376" s="4" t="s">
        <v>440</v>
      </c>
      <c r="C376" s="4" t="s">
        <v>699</v>
      </c>
      <c r="D376" s="4" t="s">
        <v>700</v>
      </c>
      <c r="E376" s="14" t="s">
        <v>701</v>
      </c>
      <c r="F376" s="14" t="s">
        <v>758</v>
      </c>
      <c r="G376" s="17">
        <v>170369219.0070914</v>
      </c>
      <c r="H376" s="5">
        <v>0</v>
      </c>
      <c r="I376" s="18">
        <v>0</v>
      </c>
      <c r="J376" s="5">
        <v>3229573.5022624</v>
      </c>
      <c r="K376" s="5">
        <v>2717954.8506787</v>
      </c>
      <c r="L376" s="5">
        <v>119665114.59326398</v>
      </c>
      <c r="M376" s="5">
        <v>0</v>
      </c>
      <c r="N376" s="6">
        <v>0</v>
      </c>
      <c r="O376" s="6">
        <v>0</v>
      </c>
      <c r="P376" s="6">
        <v>2028860.2800000003</v>
      </c>
      <c r="Q376" s="6">
        <v>0</v>
      </c>
      <c r="R376" s="6">
        <v>0</v>
      </c>
      <c r="S376" s="7">
        <f t="shared" si="5"/>
        <v>298010722.23329651</v>
      </c>
    </row>
    <row r="377" spans="1:19" x14ac:dyDescent="0.25">
      <c r="A377" s="4" t="s">
        <v>440</v>
      </c>
      <c r="B377" s="4" t="s">
        <v>440</v>
      </c>
      <c r="C377" s="4" t="s">
        <v>583</v>
      </c>
      <c r="D377" s="4" t="s">
        <v>584</v>
      </c>
      <c r="E377" s="14" t="s">
        <v>585</v>
      </c>
      <c r="F377" s="14" t="s">
        <v>758</v>
      </c>
      <c r="G377" s="17">
        <v>145590781.28045839</v>
      </c>
      <c r="H377" s="5">
        <v>0</v>
      </c>
      <c r="I377" s="18">
        <v>0</v>
      </c>
      <c r="J377" s="5">
        <v>5390934.2714932002</v>
      </c>
      <c r="K377" s="5">
        <v>3551128.2986424998</v>
      </c>
      <c r="L377" s="5">
        <v>132276942.25774802</v>
      </c>
      <c r="M377" s="5">
        <v>0</v>
      </c>
      <c r="N377" s="6">
        <v>0</v>
      </c>
      <c r="O377" s="6">
        <v>0</v>
      </c>
      <c r="P377" s="6">
        <v>1810849.68</v>
      </c>
      <c r="Q377" s="6">
        <v>0</v>
      </c>
      <c r="R377" s="6">
        <v>0</v>
      </c>
      <c r="S377" s="7">
        <f t="shared" si="5"/>
        <v>288620635.78834212</v>
      </c>
    </row>
    <row r="378" spans="1:19" x14ac:dyDescent="0.25">
      <c r="A378" s="4" t="s">
        <v>440</v>
      </c>
      <c r="B378" s="4" t="s">
        <v>440</v>
      </c>
      <c r="C378" s="4" t="s">
        <v>708</v>
      </c>
      <c r="D378" s="4" t="s">
        <v>709</v>
      </c>
      <c r="E378" s="14" t="s">
        <v>710</v>
      </c>
      <c r="F378" s="14" t="s">
        <v>758</v>
      </c>
      <c r="G378" s="17">
        <v>274402326.55866736</v>
      </c>
      <c r="H378" s="5">
        <v>0</v>
      </c>
      <c r="I378" s="18">
        <v>0</v>
      </c>
      <c r="J378" s="5">
        <v>10567848.914027</v>
      </c>
      <c r="K378" s="5">
        <v>7441934.2443439001</v>
      </c>
      <c r="L378" s="5">
        <v>346249976.76588696</v>
      </c>
      <c r="M378" s="5">
        <v>0</v>
      </c>
      <c r="N378" s="6">
        <v>0</v>
      </c>
      <c r="O378" s="6">
        <v>0</v>
      </c>
      <c r="P378" s="6">
        <v>4550819.7600000007</v>
      </c>
      <c r="Q378" s="6">
        <v>0</v>
      </c>
      <c r="R378" s="6">
        <v>0</v>
      </c>
      <c r="S378" s="7">
        <f t="shared" si="5"/>
        <v>643212906.24292517</v>
      </c>
    </row>
    <row r="379" spans="1:19" x14ac:dyDescent="0.25">
      <c r="A379" s="4" t="s">
        <v>440</v>
      </c>
      <c r="B379" s="4" t="s">
        <v>440</v>
      </c>
      <c r="C379" s="4" t="s">
        <v>266</v>
      </c>
      <c r="D379" s="4" t="s">
        <v>267</v>
      </c>
      <c r="E379" s="14" t="s">
        <v>507</v>
      </c>
      <c r="F379" s="14" t="s">
        <v>761</v>
      </c>
      <c r="G379" s="17">
        <v>753220387.50703514</v>
      </c>
      <c r="H379" s="5">
        <v>0</v>
      </c>
      <c r="I379" s="18">
        <v>0</v>
      </c>
      <c r="J379" s="5">
        <v>61814899.303167</v>
      </c>
      <c r="K379" s="5">
        <v>25994407.755656</v>
      </c>
      <c r="L379" s="5">
        <v>1038141055.7823039</v>
      </c>
      <c r="M379" s="5">
        <v>0</v>
      </c>
      <c r="N379" s="6">
        <v>0</v>
      </c>
      <c r="O379" s="6">
        <v>0</v>
      </c>
      <c r="P379" s="6">
        <v>13507720.020000001</v>
      </c>
      <c r="Q379" s="6">
        <v>0</v>
      </c>
      <c r="R379" s="6">
        <v>0</v>
      </c>
      <c r="S379" s="7">
        <f t="shared" si="5"/>
        <v>1892678470.3681622</v>
      </c>
    </row>
    <row r="380" spans="1:19" ht="30" x14ac:dyDescent="0.25">
      <c r="A380" s="4" t="s">
        <v>440</v>
      </c>
      <c r="B380" s="4" t="s">
        <v>440</v>
      </c>
      <c r="C380" s="4" t="s">
        <v>480</v>
      </c>
      <c r="D380" s="4" t="s">
        <v>481</v>
      </c>
      <c r="E380" s="14" t="s">
        <v>482</v>
      </c>
      <c r="F380" s="14" t="s">
        <v>760</v>
      </c>
      <c r="G380" s="17">
        <v>0</v>
      </c>
      <c r="H380" s="5">
        <v>285870856.90551519</v>
      </c>
      <c r="I380" s="18">
        <v>0</v>
      </c>
      <c r="J380" s="5">
        <v>10421541.384615</v>
      </c>
      <c r="K380" s="5">
        <v>8935275.3846154008</v>
      </c>
      <c r="L380" s="5">
        <v>0</v>
      </c>
      <c r="M380" s="5">
        <v>429523555.45198566</v>
      </c>
      <c r="N380" s="6">
        <v>0</v>
      </c>
      <c r="O380" s="6">
        <v>0</v>
      </c>
      <c r="P380" s="6">
        <v>0</v>
      </c>
      <c r="Q380" s="6">
        <v>3773631.2399999998</v>
      </c>
      <c r="R380" s="6">
        <v>0</v>
      </c>
      <c r="S380" s="7">
        <f t="shared" si="5"/>
        <v>738524860.36673129</v>
      </c>
    </row>
    <row r="381" spans="1:19" ht="30" x14ac:dyDescent="0.25">
      <c r="A381" s="4" t="s">
        <v>440</v>
      </c>
      <c r="B381" s="4" t="s">
        <v>440</v>
      </c>
      <c r="C381" s="4" t="s">
        <v>480</v>
      </c>
      <c r="D381" s="4" t="s">
        <v>481</v>
      </c>
      <c r="E381" s="14" t="s">
        <v>483</v>
      </c>
      <c r="F381" s="14" t="s">
        <v>758</v>
      </c>
      <c r="G381" s="17">
        <v>218583330.07111454</v>
      </c>
      <c r="H381" s="5">
        <v>0</v>
      </c>
      <c r="I381" s="18">
        <v>0</v>
      </c>
      <c r="J381" s="5">
        <v>5191326.7873304002</v>
      </c>
      <c r="K381" s="5">
        <v>2677870.3257919</v>
      </c>
      <c r="L381" s="5">
        <v>163165458.87509876</v>
      </c>
      <c r="M381" s="5">
        <v>0</v>
      </c>
      <c r="N381" s="6">
        <v>0</v>
      </c>
      <c r="O381" s="6">
        <v>0</v>
      </c>
      <c r="P381" s="6">
        <v>2888928.9</v>
      </c>
      <c r="Q381" s="6">
        <v>0</v>
      </c>
      <c r="R381" s="6">
        <v>0</v>
      </c>
      <c r="S381" s="7">
        <f t="shared" si="5"/>
        <v>392506914.95933557</v>
      </c>
    </row>
    <row r="382" spans="1:19" ht="30" x14ac:dyDescent="0.25">
      <c r="A382" s="4" t="s">
        <v>440</v>
      </c>
      <c r="B382" s="4" t="s">
        <v>440</v>
      </c>
      <c r="C382" s="4" t="s">
        <v>528</v>
      </c>
      <c r="D382" s="4" t="s">
        <v>529</v>
      </c>
      <c r="E382" s="14" t="s">
        <v>530</v>
      </c>
      <c r="F382" s="14" t="s">
        <v>758</v>
      </c>
      <c r="G382" s="17">
        <v>166414022.13326436</v>
      </c>
      <c r="H382" s="5">
        <v>0</v>
      </c>
      <c r="I382" s="18">
        <v>0</v>
      </c>
      <c r="J382" s="5">
        <v>6018053.3755655997</v>
      </c>
      <c r="K382" s="5">
        <v>3587205.3574660998</v>
      </c>
      <c r="L382" s="5">
        <v>143501621.66602647</v>
      </c>
      <c r="M382" s="5">
        <v>0</v>
      </c>
      <c r="N382" s="6">
        <v>0</v>
      </c>
      <c r="O382" s="6">
        <v>0</v>
      </c>
      <c r="P382" s="6">
        <v>2164948.2000000002</v>
      </c>
      <c r="Q382" s="6">
        <v>0</v>
      </c>
      <c r="R382" s="6">
        <v>0</v>
      </c>
      <c r="S382" s="7">
        <f t="shared" si="5"/>
        <v>321685850.73232251</v>
      </c>
    </row>
    <row r="383" spans="1:19" ht="30" x14ac:dyDescent="0.25">
      <c r="A383" s="4" t="s">
        <v>440</v>
      </c>
      <c r="B383" s="4" t="s">
        <v>440</v>
      </c>
      <c r="C383" s="4" t="s">
        <v>236</v>
      </c>
      <c r="D383" s="4" t="s">
        <v>237</v>
      </c>
      <c r="E383" s="14" t="s">
        <v>450</v>
      </c>
      <c r="F383" s="14" t="s">
        <v>758</v>
      </c>
      <c r="G383" s="17">
        <v>294892588.98384672</v>
      </c>
      <c r="H383" s="5">
        <v>0</v>
      </c>
      <c r="I383" s="18">
        <v>0</v>
      </c>
      <c r="J383" s="5">
        <v>6913574.5701356996</v>
      </c>
      <c r="K383" s="5">
        <v>5636610.7420814</v>
      </c>
      <c r="L383" s="5">
        <v>236566199.20568913</v>
      </c>
      <c r="M383" s="5">
        <v>0</v>
      </c>
      <c r="N383" s="6">
        <v>0</v>
      </c>
      <c r="O383" s="6">
        <v>0</v>
      </c>
      <c r="P383" s="6">
        <v>4014146.8800000004</v>
      </c>
      <c r="Q383" s="6">
        <v>0</v>
      </c>
      <c r="R383" s="6">
        <v>0</v>
      </c>
      <c r="S383" s="7">
        <f t="shared" si="5"/>
        <v>548023120.38175297</v>
      </c>
    </row>
    <row r="384" spans="1:19" ht="30" x14ac:dyDescent="0.25">
      <c r="A384" s="4" t="s">
        <v>440</v>
      </c>
      <c r="B384" s="4" t="s">
        <v>440</v>
      </c>
      <c r="C384" s="4" t="s">
        <v>236</v>
      </c>
      <c r="D384" s="4" t="s">
        <v>237</v>
      </c>
      <c r="E384" s="14" t="s">
        <v>451</v>
      </c>
      <c r="F384" s="14" t="s">
        <v>760</v>
      </c>
      <c r="G384" s="17">
        <v>0</v>
      </c>
      <c r="H384" s="5">
        <v>180310230.49400699</v>
      </c>
      <c r="I384" s="18">
        <v>0</v>
      </c>
      <c r="J384" s="5">
        <v>4564778.8235294996</v>
      </c>
      <c r="K384" s="5">
        <v>3883672.1266967999</v>
      </c>
      <c r="L384" s="5">
        <v>0</v>
      </c>
      <c r="M384" s="5">
        <v>164285971.00501311</v>
      </c>
      <c r="N384" s="6">
        <v>0</v>
      </c>
      <c r="O384" s="6">
        <v>0</v>
      </c>
      <c r="P384" s="6">
        <v>0</v>
      </c>
      <c r="Q384" s="6">
        <v>2428285.14</v>
      </c>
      <c r="R384" s="6">
        <v>0</v>
      </c>
      <c r="S384" s="7">
        <f t="shared" si="5"/>
        <v>355472937.58924639</v>
      </c>
    </row>
    <row r="385" spans="1:19" ht="30" x14ac:dyDescent="0.25">
      <c r="A385" s="4" t="s">
        <v>440</v>
      </c>
      <c r="B385" s="4" t="s">
        <v>440</v>
      </c>
      <c r="C385" s="4" t="s">
        <v>236</v>
      </c>
      <c r="D385" s="4" t="s">
        <v>237</v>
      </c>
      <c r="E385" s="14" t="s">
        <v>452</v>
      </c>
      <c r="F385" s="14" t="s">
        <v>758</v>
      </c>
      <c r="G385" s="17">
        <v>203371522.35560226</v>
      </c>
      <c r="H385" s="5">
        <v>0</v>
      </c>
      <c r="I385" s="18">
        <v>0</v>
      </c>
      <c r="J385" s="5">
        <v>6071678.7511312999</v>
      </c>
      <c r="K385" s="5">
        <v>3707367.9095023</v>
      </c>
      <c r="L385" s="5">
        <v>164697894.83866474</v>
      </c>
      <c r="M385" s="5">
        <v>0</v>
      </c>
      <c r="N385" s="6">
        <v>0</v>
      </c>
      <c r="O385" s="6">
        <v>0</v>
      </c>
      <c r="P385" s="6">
        <v>2844698.22</v>
      </c>
      <c r="Q385" s="6">
        <v>0</v>
      </c>
      <c r="R385" s="6">
        <v>0</v>
      </c>
      <c r="S385" s="7">
        <f t="shared" si="5"/>
        <v>380693162.07490063</v>
      </c>
    </row>
    <row r="386" spans="1:19" ht="30" x14ac:dyDescent="0.25">
      <c r="A386" s="4" t="s">
        <v>440</v>
      </c>
      <c r="B386" s="4" t="s">
        <v>440</v>
      </c>
      <c r="C386" s="4" t="s">
        <v>667</v>
      </c>
      <c r="D386" s="4" t="s">
        <v>668</v>
      </c>
      <c r="E386" s="14" t="s">
        <v>669</v>
      </c>
      <c r="F386" s="14" t="s">
        <v>758</v>
      </c>
      <c r="G386" s="17">
        <v>338590058.45323515</v>
      </c>
      <c r="H386" s="5">
        <v>0</v>
      </c>
      <c r="I386" s="18">
        <v>0</v>
      </c>
      <c r="J386" s="5">
        <v>7718953.8190045003</v>
      </c>
      <c r="K386" s="5">
        <v>6375940.1990949996</v>
      </c>
      <c r="L386" s="5">
        <v>298959345.2472983</v>
      </c>
      <c r="M386" s="5">
        <v>0</v>
      </c>
      <c r="N386" s="6">
        <v>0</v>
      </c>
      <c r="O386" s="6">
        <v>0</v>
      </c>
      <c r="P386" s="6">
        <v>5102132.7600000007</v>
      </c>
      <c r="Q386" s="6">
        <v>0</v>
      </c>
      <c r="R386" s="6">
        <v>0</v>
      </c>
      <c r="S386" s="7">
        <f t="shared" si="5"/>
        <v>656746430.47863293</v>
      </c>
    </row>
    <row r="387" spans="1:19" x14ac:dyDescent="0.25">
      <c r="A387" s="4" t="s">
        <v>440</v>
      </c>
      <c r="B387" s="4" t="s">
        <v>440</v>
      </c>
      <c r="C387" s="4" t="s">
        <v>486</v>
      </c>
      <c r="D387" s="4" t="s">
        <v>487</v>
      </c>
      <c r="E387" s="14" t="s">
        <v>488</v>
      </c>
      <c r="F387" s="14" t="s">
        <v>760</v>
      </c>
      <c r="G387" s="17">
        <v>0</v>
      </c>
      <c r="H387" s="5">
        <v>166246607.0934841</v>
      </c>
      <c r="I387" s="18">
        <v>0</v>
      </c>
      <c r="J387" s="5">
        <v>5508200.9411763996</v>
      </c>
      <c r="K387" s="5">
        <v>5053333.2760180999</v>
      </c>
      <c r="L387" s="5">
        <v>0</v>
      </c>
      <c r="M387" s="5">
        <v>235106073.62951279</v>
      </c>
      <c r="N387" s="6">
        <v>0</v>
      </c>
      <c r="O387" s="6">
        <v>0</v>
      </c>
      <c r="P387" s="6">
        <v>0</v>
      </c>
      <c r="Q387" s="6">
        <v>2017539.72</v>
      </c>
      <c r="R387" s="6">
        <v>0</v>
      </c>
      <c r="S387" s="7">
        <f t="shared" si="5"/>
        <v>413931754.66019142</v>
      </c>
    </row>
    <row r="388" spans="1:19" x14ac:dyDescent="0.25">
      <c r="A388" s="4" t="s">
        <v>440</v>
      </c>
      <c r="B388" s="4" t="s">
        <v>440</v>
      </c>
      <c r="C388" s="4" t="s">
        <v>559</v>
      </c>
      <c r="D388" s="4" t="s">
        <v>560</v>
      </c>
      <c r="E388" s="14" t="s">
        <v>561</v>
      </c>
      <c r="F388" s="14" t="s">
        <v>758</v>
      </c>
      <c r="G388" s="17">
        <v>237256136.60101387</v>
      </c>
      <c r="H388" s="5">
        <v>0</v>
      </c>
      <c r="I388" s="18">
        <v>0</v>
      </c>
      <c r="J388" s="5">
        <v>7324752.8959275996</v>
      </c>
      <c r="K388" s="5">
        <v>5217245.6018099999</v>
      </c>
      <c r="L388" s="5">
        <v>267020157.26756147</v>
      </c>
      <c r="M388" s="5">
        <v>0</v>
      </c>
      <c r="N388" s="6">
        <v>0</v>
      </c>
      <c r="O388" s="6">
        <v>0</v>
      </c>
      <c r="P388" s="6">
        <v>3253834.98</v>
      </c>
      <c r="Q388" s="6">
        <v>0</v>
      </c>
      <c r="R388" s="6">
        <v>0</v>
      </c>
      <c r="S388" s="7">
        <f t="shared" si="5"/>
        <v>520072127.346313</v>
      </c>
    </row>
    <row r="389" spans="1:19" x14ac:dyDescent="0.25">
      <c r="A389" s="4" t="s">
        <v>440</v>
      </c>
      <c r="B389" s="4" t="s">
        <v>440</v>
      </c>
      <c r="C389" s="4" t="s">
        <v>598</v>
      </c>
      <c r="D389" s="4" t="s">
        <v>599</v>
      </c>
      <c r="E389" s="14" t="s">
        <v>600</v>
      </c>
      <c r="F389" s="14" t="s">
        <v>758</v>
      </c>
      <c r="G389" s="17">
        <v>211375411.16084921</v>
      </c>
      <c r="H389" s="5">
        <v>0</v>
      </c>
      <c r="I389" s="18">
        <v>0</v>
      </c>
      <c r="J389" s="5">
        <v>5846211.4027150003</v>
      </c>
      <c r="K389" s="5">
        <v>4449095.3303167</v>
      </c>
      <c r="L389" s="5">
        <v>161730944.96292287</v>
      </c>
      <c r="M389" s="5">
        <v>0</v>
      </c>
      <c r="N389" s="6">
        <v>0</v>
      </c>
      <c r="O389" s="6">
        <v>0</v>
      </c>
      <c r="P389" s="6">
        <v>3018839.4</v>
      </c>
      <c r="Q389" s="6">
        <v>0</v>
      </c>
      <c r="R389" s="6">
        <v>0</v>
      </c>
      <c r="S389" s="7">
        <f t="shared" si="5"/>
        <v>386420502.25680375</v>
      </c>
    </row>
    <row r="390" spans="1:19" x14ac:dyDescent="0.25">
      <c r="A390" s="4" t="s">
        <v>440</v>
      </c>
      <c r="B390" s="4" t="s">
        <v>440</v>
      </c>
      <c r="C390" s="4" t="s">
        <v>598</v>
      </c>
      <c r="D390" s="4" t="s">
        <v>599</v>
      </c>
      <c r="E390" s="14" t="s">
        <v>601</v>
      </c>
      <c r="F390" s="14" t="s">
        <v>758</v>
      </c>
      <c r="G390" s="17">
        <v>197314538.18526757</v>
      </c>
      <c r="H390" s="5">
        <v>0</v>
      </c>
      <c r="I390" s="18">
        <v>0</v>
      </c>
      <c r="J390" s="5">
        <v>3330854.5972850998</v>
      </c>
      <c r="K390" s="5">
        <v>2271213.7647059001</v>
      </c>
      <c r="L390" s="5">
        <v>136542449.31292802</v>
      </c>
      <c r="M390" s="5">
        <v>0</v>
      </c>
      <c r="N390" s="6">
        <v>0</v>
      </c>
      <c r="O390" s="6">
        <v>0</v>
      </c>
      <c r="P390" s="6">
        <v>2685888.72</v>
      </c>
      <c r="Q390" s="6">
        <v>0</v>
      </c>
      <c r="R390" s="6">
        <v>0</v>
      </c>
      <c r="S390" s="7">
        <f t="shared" si="5"/>
        <v>342144944.58018661</v>
      </c>
    </row>
    <row r="391" spans="1:19" x14ac:dyDescent="0.25">
      <c r="A391" s="4" t="s">
        <v>440</v>
      </c>
      <c r="B391" s="4" t="s">
        <v>440</v>
      </c>
      <c r="C391" s="4" t="s">
        <v>598</v>
      </c>
      <c r="D391" s="4" t="s">
        <v>599</v>
      </c>
      <c r="E391" s="14" t="s">
        <v>602</v>
      </c>
      <c r="F391" s="14" t="s">
        <v>760</v>
      </c>
      <c r="G391" s="17">
        <v>0</v>
      </c>
      <c r="H391" s="5">
        <v>162700833.52097565</v>
      </c>
      <c r="I391" s="18">
        <v>0</v>
      </c>
      <c r="J391" s="5">
        <v>5549404.7963800998</v>
      </c>
      <c r="K391" s="5">
        <v>3771469.9819005001</v>
      </c>
      <c r="L391" s="5">
        <v>0</v>
      </c>
      <c r="M391" s="5">
        <v>191637696.9958241</v>
      </c>
      <c r="N391" s="6">
        <v>0</v>
      </c>
      <c r="O391" s="6">
        <v>0</v>
      </c>
      <c r="P391" s="6">
        <v>0</v>
      </c>
      <c r="Q391" s="6">
        <v>2298733.2000000002</v>
      </c>
      <c r="R391" s="6">
        <v>0</v>
      </c>
      <c r="S391" s="7">
        <f t="shared" si="5"/>
        <v>365958138.49508035</v>
      </c>
    </row>
    <row r="392" spans="1:19" x14ac:dyDescent="0.25">
      <c r="A392" s="4" t="s">
        <v>440</v>
      </c>
      <c r="B392" s="4" t="s">
        <v>440</v>
      </c>
      <c r="C392" s="4" t="s">
        <v>598</v>
      </c>
      <c r="D392" s="4" t="s">
        <v>599</v>
      </c>
      <c r="E392" s="14" t="s">
        <v>603</v>
      </c>
      <c r="F392" s="14" t="s">
        <v>758</v>
      </c>
      <c r="G392" s="17">
        <v>251555277.7674256</v>
      </c>
      <c r="H392" s="5">
        <v>0</v>
      </c>
      <c r="I392" s="18">
        <v>0</v>
      </c>
      <c r="J392" s="5">
        <v>7384845.8823528998</v>
      </c>
      <c r="K392" s="5">
        <v>4901230.1447964003</v>
      </c>
      <c r="L392" s="5">
        <v>215052507.08630702</v>
      </c>
      <c r="M392" s="5">
        <v>0</v>
      </c>
      <c r="N392" s="6">
        <v>0</v>
      </c>
      <c r="O392" s="6">
        <v>0</v>
      </c>
      <c r="P392" s="6">
        <v>4045297.1400000006</v>
      </c>
      <c r="Q392" s="6">
        <v>0</v>
      </c>
      <c r="R392" s="6">
        <v>0</v>
      </c>
      <c r="S392" s="7">
        <f t="shared" ref="S392:S405" si="6">+SUM(G392:R392)</f>
        <v>482939158.02088189</v>
      </c>
    </row>
    <row r="393" spans="1:19" x14ac:dyDescent="0.25">
      <c r="A393" s="4" t="s">
        <v>440</v>
      </c>
      <c r="B393" s="4" t="s">
        <v>440</v>
      </c>
      <c r="C393" s="4" t="s">
        <v>547</v>
      </c>
      <c r="D393" s="4" t="s">
        <v>548</v>
      </c>
      <c r="E393" s="14" t="s">
        <v>549</v>
      </c>
      <c r="F393" s="14" t="s">
        <v>758</v>
      </c>
      <c r="G393" s="17">
        <v>254590746.20396489</v>
      </c>
      <c r="H393" s="5">
        <v>0</v>
      </c>
      <c r="I393" s="18">
        <v>0</v>
      </c>
      <c r="J393" s="5">
        <v>10202882.470588</v>
      </c>
      <c r="K393" s="5">
        <v>6534135.7375566</v>
      </c>
      <c r="L393" s="5">
        <v>269935583.77767432</v>
      </c>
      <c r="M393" s="5">
        <v>0</v>
      </c>
      <c r="N393" s="6">
        <v>0</v>
      </c>
      <c r="O393" s="6">
        <v>0</v>
      </c>
      <c r="P393" s="6">
        <v>3686031.72</v>
      </c>
      <c r="Q393" s="6">
        <v>0</v>
      </c>
      <c r="R393" s="6">
        <v>0</v>
      </c>
      <c r="S393" s="7">
        <f t="shared" si="6"/>
        <v>544949379.90978384</v>
      </c>
    </row>
    <row r="394" spans="1:19" x14ac:dyDescent="0.25">
      <c r="A394" s="4" t="s">
        <v>440</v>
      </c>
      <c r="B394" s="4" t="s">
        <v>440</v>
      </c>
      <c r="C394" s="4" t="s">
        <v>489</v>
      </c>
      <c r="D394" s="4" t="s">
        <v>490</v>
      </c>
      <c r="E394" s="14" t="s">
        <v>491</v>
      </c>
      <c r="F394" s="14" t="s">
        <v>760</v>
      </c>
      <c r="G394" s="17">
        <v>0</v>
      </c>
      <c r="H394" s="5">
        <v>200290287.74418771</v>
      </c>
      <c r="I394" s="18">
        <v>0</v>
      </c>
      <c r="J394" s="5">
        <v>4529212.7873302996</v>
      </c>
      <c r="K394" s="5">
        <v>3495725.3574660998</v>
      </c>
      <c r="L394" s="5">
        <v>0</v>
      </c>
      <c r="M394" s="5">
        <v>203994961.9423103</v>
      </c>
      <c r="N394" s="6">
        <v>0</v>
      </c>
      <c r="O394" s="6">
        <v>0</v>
      </c>
      <c r="P394" s="6">
        <v>0</v>
      </c>
      <c r="Q394" s="6">
        <v>2257862.94</v>
      </c>
      <c r="R394" s="6">
        <v>0</v>
      </c>
      <c r="S394" s="7">
        <f t="shared" si="6"/>
        <v>414568050.77129441</v>
      </c>
    </row>
    <row r="395" spans="1:19" x14ac:dyDescent="0.25">
      <c r="A395" s="4" t="s">
        <v>440</v>
      </c>
      <c r="B395" s="4" t="s">
        <v>440</v>
      </c>
      <c r="C395" s="4" t="s">
        <v>511</v>
      </c>
      <c r="D395" s="4" t="s">
        <v>512</v>
      </c>
      <c r="E395" s="14" t="s">
        <v>513</v>
      </c>
      <c r="F395" s="14" t="s">
        <v>758</v>
      </c>
      <c r="G395" s="17">
        <v>187296886.99505922</v>
      </c>
      <c r="H395" s="5">
        <v>0</v>
      </c>
      <c r="I395" s="18">
        <v>0</v>
      </c>
      <c r="J395" s="5">
        <v>5722210.3167422004</v>
      </c>
      <c r="K395" s="5">
        <v>3595391.1312217</v>
      </c>
      <c r="L395" s="5">
        <v>160358709.71877557</v>
      </c>
      <c r="M395" s="5">
        <v>0</v>
      </c>
      <c r="N395" s="6">
        <v>0</v>
      </c>
      <c r="O395" s="6">
        <v>0</v>
      </c>
      <c r="P395" s="6">
        <v>2457096.8400000003</v>
      </c>
      <c r="Q395" s="6">
        <v>0</v>
      </c>
      <c r="R395" s="6">
        <v>0</v>
      </c>
      <c r="S395" s="7">
        <f t="shared" si="6"/>
        <v>359430295.00179869</v>
      </c>
    </row>
    <row r="396" spans="1:19" x14ac:dyDescent="0.25">
      <c r="A396" s="4" t="s">
        <v>440</v>
      </c>
      <c r="B396" s="4" t="s">
        <v>440</v>
      </c>
      <c r="C396" s="4" t="s">
        <v>626</v>
      </c>
      <c r="D396" s="4" t="s">
        <v>627</v>
      </c>
      <c r="E396" s="14" t="s">
        <v>628</v>
      </c>
      <c r="F396" s="14" t="s">
        <v>760</v>
      </c>
      <c r="G396" s="17">
        <v>0</v>
      </c>
      <c r="H396" s="5">
        <v>104848746.72259247</v>
      </c>
      <c r="I396" s="18">
        <v>0</v>
      </c>
      <c r="J396" s="5">
        <v>2078331.8733031999</v>
      </c>
      <c r="K396" s="5">
        <v>1063014.2986425001</v>
      </c>
      <c r="L396" s="5">
        <v>0</v>
      </c>
      <c r="M396" s="5">
        <v>73570026.203759506</v>
      </c>
      <c r="N396" s="6">
        <v>0</v>
      </c>
      <c r="O396" s="6">
        <v>0</v>
      </c>
      <c r="P396" s="6">
        <v>0</v>
      </c>
      <c r="Q396" s="6">
        <v>1361746.8</v>
      </c>
      <c r="R396" s="6">
        <v>0</v>
      </c>
      <c r="S396" s="7">
        <f t="shared" si="6"/>
        <v>182921865.8982977</v>
      </c>
    </row>
    <row r="397" spans="1:19" x14ac:dyDescent="0.25">
      <c r="A397" s="4" t="s">
        <v>440</v>
      </c>
      <c r="B397" s="4" t="s">
        <v>440</v>
      </c>
      <c r="C397" s="4" t="s">
        <v>626</v>
      </c>
      <c r="D397" s="4" t="s">
        <v>627</v>
      </c>
      <c r="E397" s="14" t="s">
        <v>629</v>
      </c>
      <c r="F397" s="14" t="s">
        <v>760</v>
      </c>
      <c r="G397" s="17">
        <v>0</v>
      </c>
      <c r="H397" s="5">
        <v>0</v>
      </c>
      <c r="I397" s="18">
        <v>0</v>
      </c>
      <c r="J397" s="5">
        <v>0</v>
      </c>
      <c r="K397" s="5">
        <v>0</v>
      </c>
      <c r="L397" s="5">
        <v>0</v>
      </c>
      <c r="M397" s="5">
        <v>0</v>
      </c>
      <c r="N397" s="6">
        <v>0</v>
      </c>
      <c r="O397" s="6">
        <v>0</v>
      </c>
      <c r="P397" s="6">
        <v>0</v>
      </c>
      <c r="Q397" s="6">
        <v>0</v>
      </c>
      <c r="R397" s="6">
        <v>0</v>
      </c>
      <c r="S397" s="7">
        <f t="shared" si="6"/>
        <v>0</v>
      </c>
    </row>
    <row r="398" spans="1:19" x14ac:dyDescent="0.25">
      <c r="A398" s="4" t="s">
        <v>440</v>
      </c>
      <c r="B398" s="4" t="s">
        <v>440</v>
      </c>
      <c r="C398" s="4" t="s">
        <v>626</v>
      </c>
      <c r="D398" s="4" t="s">
        <v>627</v>
      </c>
      <c r="E398" s="14" t="s">
        <v>630</v>
      </c>
      <c r="F398" s="14" t="s">
        <v>758</v>
      </c>
      <c r="G398" s="17">
        <v>579128283.56939507</v>
      </c>
      <c r="H398" s="5">
        <v>0</v>
      </c>
      <c r="I398" s="18">
        <v>0</v>
      </c>
      <c r="J398" s="5">
        <v>13601941.357466098</v>
      </c>
      <c r="K398" s="5">
        <v>7507880.8778280001</v>
      </c>
      <c r="L398" s="5">
        <v>556662798.57366419</v>
      </c>
      <c r="M398" s="5">
        <v>0</v>
      </c>
      <c r="N398" s="6">
        <v>0</v>
      </c>
      <c r="O398" s="6">
        <v>0</v>
      </c>
      <c r="P398" s="6">
        <v>9191329.9200000018</v>
      </c>
      <c r="Q398" s="6">
        <v>0</v>
      </c>
      <c r="R398" s="6">
        <v>0</v>
      </c>
      <c r="S398" s="7">
        <f t="shared" si="6"/>
        <v>1166092234.2983534</v>
      </c>
    </row>
    <row r="399" spans="1:19" x14ac:dyDescent="0.25">
      <c r="A399" s="4" t="s">
        <v>440</v>
      </c>
      <c r="B399" s="4" t="s">
        <v>440</v>
      </c>
      <c r="C399" s="4" t="s">
        <v>656</v>
      </c>
      <c r="D399" s="4" t="s">
        <v>657</v>
      </c>
      <c r="E399" s="14" t="s">
        <v>658</v>
      </c>
      <c r="F399" s="14" t="s">
        <v>758</v>
      </c>
      <c r="G399" s="17">
        <v>120357656.02212206</v>
      </c>
      <c r="H399" s="5">
        <v>0</v>
      </c>
      <c r="I399" s="18">
        <v>0</v>
      </c>
      <c r="J399" s="5">
        <v>3265065.9457013002</v>
      </c>
      <c r="K399" s="5">
        <v>2682187.7918552002</v>
      </c>
      <c r="L399" s="5">
        <v>77552657.82533966</v>
      </c>
      <c r="M399" s="5">
        <v>0</v>
      </c>
      <c r="N399" s="6">
        <v>0</v>
      </c>
      <c r="O399" s="6">
        <v>0</v>
      </c>
      <c r="P399" s="6">
        <v>1540029.96</v>
      </c>
      <c r="Q399" s="6">
        <v>0</v>
      </c>
      <c r="R399" s="6">
        <v>0</v>
      </c>
      <c r="S399" s="7">
        <f t="shared" si="6"/>
        <v>205397597.54501823</v>
      </c>
    </row>
    <row r="400" spans="1:19" x14ac:dyDescent="0.25">
      <c r="A400" s="4" t="s">
        <v>440</v>
      </c>
      <c r="B400" s="4" t="s">
        <v>440</v>
      </c>
      <c r="C400" s="4" t="s">
        <v>495</v>
      </c>
      <c r="D400" s="4" t="s">
        <v>496</v>
      </c>
      <c r="E400" s="14" t="s">
        <v>497</v>
      </c>
      <c r="F400" s="14" t="s">
        <v>760</v>
      </c>
      <c r="G400" s="17">
        <v>0</v>
      </c>
      <c r="H400" s="5">
        <v>315158786.39867914</v>
      </c>
      <c r="I400" s="18">
        <v>0</v>
      </c>
      <c r="J400" s="5">
        <v>9843749.6199095007</v>
      </c>
      <c r="K400" s="5">
        <v>8492269.9366516005</v>
      </c>
      <c r="L400" s="5">
        <v>0</v>
      </c>
      <c r="M400" s="5">
        <v>448153006.12005973</v>
      </c>
      <c r="N400" s="6">
        <v>0</v>
      </c>
      <c r="O400" s="6">
        <v>0</v>
      </c>
      <c r="P400" s="6">
        <v>0</v>
      </c>
      <c r="Q400" s="6">
        <v>4064956.2</v>
      </c>
      <c r="R400" s="6">
        <v>0</v>
      </c>
      <c r="S400" s="7">
        <f t="shared" si="6"/>
        <v>785712768.27530003</v>
      </c>
    </row>
    <row r="401" spans="1:25" x14ac:dyDescent="0.25">
      <c r="A401" s="4" t="s">
        <v>440</v>
      </c>
      <c r="B401" s="4" t="s">
        <v>440</v>
      </c>
      <c r="C401" s="4" t="s">
        <v>544</v>
      </c>
      <c r="D401" s="4" t="s">
        <v>545</v>
      </c>
      <c r="E401" s="14" t="s">
        <v>546</v>
      </c>
      <c r="F401" s="14" t="s">
        <v>760</v>
      </c>
      <c r="G401" s="17">
        <v>0</v>
      </c>
      <c r="H401" s="5">
        <v>237781992.77180061</v>
      </c>
      <c r="I401" s="18">
        <v>0</v>
      </c>
      <c r="J401" s="5">
        <v>10306979.176471001</v>
      </c>
      <c r="K401" s="5">
        <v>7855504.2443439001</v>
      </c>
      <c r="L401" s="5">
        <v>0</v>
      </c>
      <c r="M401" s="5">
        <v>424555446.3533622</v>
      </c>
      <c r="N401" s="6">
        <v>0</v>
      </c>
      <c r="O401" s="6">
        <v>0</v>
      </c>
      <c r="P401" s="6">
        <v>0</v>
      </c>
      <c r="Q401" s="6">
        <v>2860097.22</v>
      </c>
      <c r="R401" s="6">
        <v>0</v>
      </c>
      <c r="S401" s="7">
        <f t="shared" si="6"/>
        <v>683360019.76597774</v>
      </c>
    </row>
    <row r="402" spans="1:25" x14ac:dyDescent="0.25">
      <c r="A402" s="4" t="s">
        <v>440</v>
      </c>
      <c r="B402" s="4" t="s">
        <v>440</v>
      </c>
      <c r="C402" s="4" t="s">
        <v>562</v>
      </c>
      <c r="D402" s="4" t="s">
        <v>563</v>
      </c>
      <c r="E402" s="14" t="s">
        <v>564</v>
      </c>
      <c r="F402" s="14" t="s">
        <v>760</v>
      </c>
      <c r="G402" s="17">
        <v>0</v>
      </c>
      <c r="H402" s="5">
        <v>133788600.45232226</v>
      </c>
      <c r="I402" s="18">
        <v>0</v>
      </c>
      <c r="J402" s="5">
        <v>4618651.3303167</v>
      </c>
      <c r="K402" s="5">
        <v>3944654.959276</v>
      </c>
      <c r="L402" s="5">
        <v>0</v>
      </c>
      <c r="M402" s="5">
        <v>161257500.78413981</v>
      </c>
      <c r="N402" s="6">
        <v>0</v>
      </c>
      <c r="O402" s="6">
        <v>0</v>
      </c>
      <c r="P402" s="6">
        <v>0</v>
      </c>
      <c r="Q402" s="6">
        <v>1708108.74</v>
      </c>
      <c r="R402" s="6">
        <v>0</v>
      </c>
      <c r="S402" s="7">
        <f t="shared" si="6"/>
        <v>305317516.26605475</v>
      </c>
    </row>
    <row r="403" spans="1:25" x14ac:dyDescent="0.25">
      <c r="A403" s="4" t="s">
        <v>440</v>
      </c>
      <c r="B403" s="4" t="s">
        <v>440</v>
      </c>
      <c r="C403" s="4" t="s">
        <v>538</v>
      </c>
      <c r="D403" s="4" t="s">
        <v>539</v>
      </c>
      <c r="E403" s="14" t="s">
        <v>540</v>
      </c>
      <c r="F403" s="14" t="s">
        <v>758</v>
      </c>
      <c r="G403" s="17">
        <v>406904130.40012336</v>
      </c>
      <c r="H403" s="5">
        <v>0</v>
      </c>
      <c r="I403" s="18">
        <v>0</v>
      </c>
      <c r="J403" s="5">
        <v>13103395.004525</v>
      </c>
      <c r="K403" s="5">
        <v>12040150.742081</v>
      </c>
      <c r="L403" s="5">
        <v>521849757.03614116</v>
      </c>
      <c r="M403" s="5">
        <v>0</v>
      </c>
      <c r="N403" s="6">
        <v>0</v>
      </c>
      <c r="O403" s="6">
        <v>0</v>
      </c>
      <c r="P403" s="6">
        <v>5781595.1399999997</v>
      </c>
      <c r="Q403" s="6">
        <v>0</v>
      </c>
      <c r="R403" s="6">
        <v>0</v>
      </c>
      <c r="S403" s="7">
        <f t="shared" si="6"/>
        <v>959679028.32287049</v>
      </c>
    </row>
    <row r="404" spans="1:25" ht="30" x14ac:dyDescent="0.25">
      <c r="A404" s="4" t="s">
        <v>440</v>
      </c>
      <c r="B404" s="4" t="s">
        <v>440</v>
      </c>
      <c r="C404" s="4" t="s">
        <v>679</v>
      </c>
      <c r="D404" s="4" t="s">
        <v>680</v>
      </c>
      <c r="E404" s="14" t="s">
        <v>681</v>
      </c>
      <c r="F404" s="14" t="s">
        <v>758</v>
      </c>
      <c r="G404" s="17">
        <v>149623547.90228546</v>
      </c>
      <c r="H404" s="5">
        <v>0</v>
      </c>
      <c r="I404" s="18">
        <v>0</v>
      </c>
      <c r="J404" s="5">
        <v>6573981.2669682996</v>
      </c>
      <c r="K404" s="5">
        <v>4265740.4072398003</v>
      </c>
      <c r="L404" s="5">
        <v>179448026.32483381</v>
      </c>
      <c r="M404" s="5">
        <v>0</v>
      </c>
      <c r="N404" s="6">
        <v>0</v>
      </c>
      <c r="O404" s="6">
        <v>0</v>
      </c>
      <c r="P404" s="6">
        <v>2185532.2800000003</v>
      </c>
      <c r="Q404" s="6">
        <v>0</v>
      </c>
      <c r="R404" s="6">
        <v>0</v>
      </c>
      <c r="S404" s="7">
        <f t="shared" si="6"/>
        <v>342096828.18132734</v>
      </c>
    </row>
    <row r="405" spans="1:25" x14ac:dyDescent="0.25">
      <c r="A405" s="4" t="s">
        <v>440</v>
      </c>
      <c r="B405" s="4" t="s">
        <v>440</v>
      </c>
      <c r="C405" s="4" t="s">
        <v>635</v>
      </c>
      <c r="D405" s="4" t="s">
        <v>636</v>
      </c>
      <c r="E405" s="14" t="s">
        <v>637</v>
      </c>
      <c r="F405" s="14" t="s">
        <v>760</v>
      </c>
      <c r="G405" s="17">
        <v>0</v>
      </c>
      <c r="H405" s="5">
        <v>191723491.89244965</v>
      </c>
      <c r="I405" s="18">
        <v>0</v>
      </c>
      <c r="J405" s="5">
        <v>5416464.7782805003</v>
      </c>
      <c r="K405" s="5">
        <v>3782061.7466063001</v>
      </c>
      <c r="L405" s="5">
        <v>0</v>
      </c>
      <c r="M405" s="5">
        <v>221648530.98711684</v>
      </c>
      <c r="N405" s="6">
        <v>0</v>
      </c>
      <c r="O405" s="6">
        <v>0</v>
      </c>
      <c r="P405" s="6">
        <v>0</v>
      </c>
      <c r="Q405" s="6">
        <v>2092350.96</v>
      </c>
      <c r="R405" s="6">
        <v>0</v>
      </c>
      <c r="S405" s="7">
        <f t="shared" si="6"/>
        <v>424662900.36445326</v>
      </c>
    </row>
    <row r="406" spans="1:25" x14ac:dyDescent="0.25">
      <c r="E406"/>
      <c r="F406"/>
      <c r="G406" s="9">
        <f t="shared" ref="G406:S408" si="7">+SUBTOTAL(9,G8:G405)</f>
        <v>29022467145.740707</v>
      </c>
      <c r="H406" s="9">
        <f t="shared" si="7"/>
        <v>5806299588.4410295</v>
      </c>
      <c r="I406" s="9">
        <f t="shared" si="7"/>
        <v>29553658033.258793</v>
      </c>
      <c r="J406" s="9">
        <f t="shared" si="7"/>
        <v>2779828508.4404206</v>
      </c>
      <c r="K406" s="9">
        <f t="shared" si="7"/>
        <v>1404472688.2895923</v>
      </c>
      <c r="L406" s="9">
        <f t="shared" si="7"/>
        <v>27725893870.572399</v>
      </c>
      <c r="M406" s="9">
        <f t="shared" si="7"/>
        <v>6388458855.522768</v>
      </c>
      <c r="N406" s="9">
        <f t="shared" si="7"/>
        <v>29159420212.60997</v>
      </c>
      <c r="O406" s="9">
        <f t="shared" si="7"/>
        <v>213110680</v>
      </c>
      <c r="P406" s="9">
        <f>+SUBTOTAL(9,P8:P405)</f>
        <v>425536038.3599999</v>
      </c>
      <c r="Q406" s="9">
        <f t="shared" si="7"/>
        <v>73365336.179999992</v>
      </c>
      <c r="R406" s="9">
        <f t="shared" si="7"/>
        <v>365864185.98000026</v>
      </c>
      <c r="S406" s="9">
        <f t="shared" si="7"/>
        <v>132918375143.39563</v>
      </c>
    </row>
    <row r="408" spans="1:25" x14ac:dyDescent="0.25">
      <c r="G408" s="20"/>
      <c r="S408" s="20"/>
    </row>
    <row r="409" spans="1:25" x14ac:dyDescent="0.25">
      <c r="G409" s="22"/>
      <c r="S409" s="20"/>
      <c r="Y409" s="22"/>
    </row>
    <row r="410" spans="1:25" x14ac:dyDescent="0.25">
      <c r="S410" s="20"/>
      <c r="Y410" s="22"/>
    </row>
    <row r="411" spans="1:25" x14ac:dyDescent="0.25">
      <c r="S411" s="21"/>
    </row>
  </sheetData>
  <sortState xmlns:xlrd2="http://schemas.microsoft.com/office/spreadsheetml/2017/richdata2" ref="A8:S406">
    <sortCondition ref="A7:A406"/>
  </sortState>
  <mergeCells count="7">
    <mergeCell ref="G2:K2"/>
    <mergeCell ref="G3:K3"/>
    <mergeCell ref="G4:K4"/>
    <mergeCell ref="G1:M1"/>
    <mergeCell ref="L2:M2"/>
    <mergeCell ref="L3:M3"/>
    <mergeCell ref="L4:M4"/>
  </mergeCells>
  <pageMargins left="0.19685039370078741" right="0.19685039370078741" top="0.39370078740157483" bottom="0.39370078740157483" header="0.19685039370078741" footer="0.19685039370078741"/>
  <pageSetup paperSize="5" scale="44" fitToHeight="129" orientation="landscape" verticalDpi="4294967294" r:id="rId1"/>
  <headerFooter>
    <oddFooter>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Enero</vt:lpstr>
      <vt:lpstr>Enero!Área_de_impresión</vt:lpstr>
      <vt:lpstr>Enero!Títulos_a_imprimir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fvolpe</dc:creator>
  <cp:lastModifiedBy>Celeste Soglia</cp:lastModifiedBy>
  <cp:lastPrinted>2023-05-29T19:00:06Z</cp:lastPrinted>
  <dcterms:created xsi:type="dcterms:W3CDTF">2017-03-31T14:53:56Z</dcterms:created>
  <dcterms:modified xsi:type="dcterms:W3CDTF">2025-09-23T18:38:03Z</dcterms:modified>
</cp:coreProperties>
</file>